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vana-pc\lag\FINANCIJSKI PLAN 2016 I PLAN RADA\2017\"/>
    </mc:Choice>
  </mc:AlternateContent>
  <bookViews>
    <workbookView xWindow="0" yWindow="0" windowWidth="20490" windowHeight="775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23" i="1" l="1"/>
  <c r="G72" i="1" s="1"/>
  <c r="G69" i="1" l="1"/>
  <c r="H35" i="1" l="1"/>
  <c r="H69" i="1" l="1"/>
  <c r="H23" i="1"/>
  <c r="H72" i="1" s="1"/>
  <c r="G73" i="1"/>
  <c r="G75" i="1" s="1"/>
  <c r="H31" i="1" l="1"/>
  <c r="H73" i="1" s="1"/>
  <c r="H75" i="1" s="1"/>
</calcChain>
</file>

<file path=xl/comments1.xml><?xml version="1.0" encoding="utf-8"?>
<comments xmlns="http://schemas.openxmlformats.org/spreadsheetml/2006/main">
  <authors>
    <author>Željko Strunjak</author>
  </authors>
  <commentList>
    <comment ref="A4" authorId="0" shapeId="0">
      <text>
        <r>
          <rPr>
            <b/>
            <sz val="8"/>
            <color indexed="81"/>
            <rFont val="Tahoma"/>
            <family val="2"/>
            <charset val="238"/>
          </rPr>
          <t>Naputak:</t>
        </r>
        <r>
          <rPr>
            <sz val="8"/>
            <color indexed="81"/>
            <rFont val="Tahoma"/>
            <family val="2"/>
            <charset val="238"/>
          </rPr>
          <t xml:space="preserve">
Od 1. siječnja 2010. godine sve neprofitne organizacije dužne su prijaviti se u Registar ako već nisu da im bude dodijeljen RNO broj (uputa na stranici Novisti). Upis RNO-a je obvezan.</t>
        </r>
      </text>
    </comment>
    <comment ref="D4" authorId="0" shapeId="0">
      <text>
        <r>
          <rPr>
            <b/>
            <sz val="8"/>
            <color indexed="81"/>
            <rFont val="Tahoma"/>
            <family val="2"/>
            <charset val="238"/>
          </rPr>
          <t>Naputak:</t>
        </r>
        <r>
          <rPr>
            <sz val="8"/>
            <color indexed="81"/>
            <rFont val="Tahoma"/>
            <family val="2"/>
            <charset val="238"/>
          </rPr>
          <t xml:space="preserve">
Matični broj je obvezan unos. Sve dok sve neprofitne organizacije ne dobiju RNO osnovni je kriterij prepoznavanja neprofitne organizacije. Unosi se kao brojevna vrijednost (bez vodećih nula), a nakon unosa prikazat će se s vodećim nulama. Ako ga unesete i s vodećim nulama, bit će prihvaćen ako osim brojeva ne upišete neki nebrojevni znak.</t>
        </r>
      </text>
    </comment>
    <comment ref="H4" authorId="0" shapeId="0">
      <text>
        <r>
          <rPr>
            <sz val="8"/>
            <color indexed="81"/>
            <rFont val="Arial CE"/>
            <family val="2"/>
            <charset val="238"/>
          </rPr>
          <t>Oznaka razdoblja upisuje se u formatu GGGG-MM gdje GGGG označava godinu za koju se predaje obrazac a MM mjesec kojim završava razdoblje, primjerice:
2009-03 za I. - III. 2009.</t>
        </r>
      </text>
    </comment>
    <comment ref="A6" authorId="0" shapeId="0">
      <text>
        <r>
          <rPr>
            <b/>
            <sz val="8"/>
            <color indexed="81"/>
            <rFont val="Tahoma"/>
            <family val="2"/>
            <charset val="238"/>
          </rPr>
          <t>Naputak:</t>
        </r>
        <r>
          <rPr>
            <sz val="8"/>
            <color indexed="81"/>
            <rFont val="Tahoma"/>
            <family val="2"/>
            <charset val="238"/>
          </rPr>
          <t xml:space="preserve">
Upisuje se skraćeni naziv proračunskog korisnika.</t>
        </r>
      </text>
    </comment>
    <comment ref="A8" authorId="0" shapeId="0">
      <text>
        <r>
          <rPr>
            <b/>
            <sz val="8"/>
            <color indexed="81"/>
            <rFont val="Tahoma"/>
            <family val="2"/>
            <charset val="238"/>
          </rPr>
          <t>Naputak:</t>
        </r>
        <r>
          <rPr>
            <sz val="8"/>
            <color indexed="81"/>
            <rFont val="Tahoma"/>
            <family val="2"/>
            <charset val="238"/>
          </rPr>
          <t xml:space="preserve">
Unesite samo broj pošte bez naziva pripadajućeg mjesta, Excel datoteka dozvoljava unos poštanskog broja u granicama 10000 do 60000.</t>
        </r>
      </text>
    </comment>
    <comment ref="D8" authorId="0" shapeId="0">
      <text>
        <r>
          <rPr>
            <b/>
            <sz val="8"/>
            <color indexed="81"/>
            <rFont val="Tahoma"/>
            <family val="2"/>
            <charset val="238"/>
          </rPr>
          <t>Naputak:</t>
        </r>
        <r>
          <rPr>
            <sz val="8"/>
            <color indexed="81"/>
            <rFont val="Tahoma"/>
            <family val="2"/>
            <charset val="238"/>
          </rPr>
          <t xml:space="preserve">
Unesite puni naziv mjesta sjedišta neprofitne organizacije, ne skraćujte nazive mjesta tipa ZGB., SLAV. BROD ili SL. BROD. </t>
        </r>
      </text>
    </comment>
    <comment ref="G8" authorId="0" shapeId="0">
      <text>
        <r>
          <rPr>
            <b/>
            <sz val="8"/>
            <color indexed="81"/>
            <rFont val="Tahoma"/>
            <family val="2"/>
            <charset val="238"/>
          </rPr>
          <t>Naputak:</t>
        </r>
        <r>
          <rPr>
            <sz val="8"/>
            <color indexed="81"/>
            <rFont val="Tahoma"/>
            <family val="2"/>
            <charset val="238"/>
          </rPr>
          <t xml:space="preserve">
Unesite broj računa u IBAN formatu duljine 21 mjesto. Račun mora sadržavati vodeće znakove HR, a ostatak od 19 znamenaka mogu biti samo znakovi 0-9. Bilo kakav drugi znak javit će grešku u računu.</t>
        </r>
      </text>
    </comment>
    <comment ref="A10" authorId="0" shapeId="0">
      <text>
        <r>
          <rPr>
            <b/>
            <sz val="8"/>
            <color indexed="81"/>
            <rFont val="Tahoma"/>
            <family val="2"/>
            <charset val="238"/>
          </rPr>
          <t>Naputak:</t>
        </r>
        <r>
          <rPr>
            <sz val="8"/>
            <color indexed="81"/>
            <rFont val="Tahoma"/>
            <family val="2"/>
            <charset val="238"/>
          </rPr>
          <t xml:space="preserve">
Upišite puni naziv ulice i kućni broj te dodatak kućnom broju ako postoji (primjerice Ilica 111 A)</t>
        </r>
      </text>
    </comment>
    <comment ref="A12" authorId="0" shapeId="0">
      <text>
        <r>
          <rPr>
            <b/>
            <sz val="8"/>
            <color indexed="81"/>
            <rFont val="Tahoma"/>
            <family val="2"/>
            <charset val="238"/>
          </rPr>
          <t>Naputak:</t>
        </r>
        <r>
          <rPr>
            <sz val="8"/>
            <color indexed="81"/>
            <rFont val="Tahoma"/>
            <family val="2"/>
            <charset val="238"/>
          </rPr>
          <t xml:space="preserve">
Šifra županije i šifra općine unose se samo kao broj, bez naziva županije ili općine. Ako ne znate napamet koja Vam je šifra županije i/ili općine, šifrarnik županija i općina imate na radnom listu "ZupOpc"</t>
        </r>
      </text>
    </comment>
    <comment ref="H12" authorId="0" shapeId="0">
      <text>
        <r>
          <rPr>
            <b/>
            <sz val="8"/>
            <color indexed="81"/>
            <rFont val="Tahoma"/>
            <family val="2"/>
            <charset val="238"/>
          </rPr>
          <t>Naputak:</t>
        </r>
        <r>
          <rPr>
            <sz val="8"/>
            <color indexed="81"/>
            <rFont val="Tahoma"/>
            <family val="2"/>
            <charset val="238"/>
          </rPr>
          <t xml:space="preserve">
Šifra županije upisuje se automatizmom nakon upisa šifre općine (bez kontrolnog broja).</t>
        </r>
      </text>
    </comment>
    <comment ref="A14" authorId="0" shapeId="0">
      <text>
        <r>
          <rPr>
            <b/>
            <sz val="8"/>
            <color indexed="81"/>
            <rFont val="Tahoma"/>
            <family val="2"/>
            <charset val="238"/>
          </rPr>
          <t>Naputak:</t>
        </r>
        <r>
          <rPr>
            <sz val="8"/>
            <color indexed="81"/>
            <rFont val="Tahoma"/>
            <family val="2"/>
            <charset val="238"/>
          </rPr>
          <t xml:space="preserve">
Šifra djelatnosti se od 2009. godine umjesto na 5, unosi na 4 znamenake prema Nacionalnoj klasifikaciji djelatnosti 2007 (NKD 2007). Djelatnost se upisuje kao brojevna vrijednost. Ako je upišete i kao tekstualnu vrijednost koja se sastoji od brojeva, a ne nekih drugih znakova bit će ispravno prepoznata. Djelatnosti koje počinju s vodećom nulom mogu se upisati i s nulom i bez nje, program će prihvatiti obje, ako je upišete bez vodeće nule prikazat će se s vodećom nulom.</t>
        </r>
      </text>
    </comment>
    <comment ref="A78" authorId="0" shapeId="0">
      <text>
        <r>
          <rPr>
            <b/>
            <sz val="8"/>
            <color indexed="81"/>
            <rFont val="Tahoma"/>
            <family val="2"/>
            <charset val="238"/>
          </rPr>
          <t>Naputak:</t>
        </r>
        <r>
          <rPr>
            <sz val="8"/>
            <color indexed="81"/>
            <rFont val="Tahoma"/>
            <family val="2"/>
            <charset val="238"/>
          </rPr>
          <t xml:space="preserve">
Unosi se ime i prezime zakonskog predstavnika koji potpisuje izvještaj (bez titule, funkcije ili nekog drugog dodatka).</t>
        </r>
      </text>
    </comment>
    <comment ref="A81" authorId="0" shapeId="0">
      <text>
        <r>
          <rPr>
            <b/>
            <sz val="8"/>
            <color indexed="81"/>
            <rFont val="Tahoma"/>
            <family val="2"/>
            <charset val="238"/>
          </rPr>
          <t>Naputak:</t>
        </r>
        <r>
          <rPr>
            <sz val="8"/>
            <color indexed="81"/>
            <rFont val="Tahoma"/>
            <family val="2"/>
            <charset val="238"/>
          </rPr>
          <t xml:space="preserve">
Unosi se službena adresa e-pošte obveznika. Ne unosi se adresa osobe za kontaktiranje. </t>
        </r>
      </text>
    </comment>
  </commentList>
</comments>
</file>

<file path=xl/sharedStrings.xml><?xml version="1.0" encoding="utf-8"?>
<sst xmlns="http://schemas.openxmlformats.org/spreadsheetml/2006/main" count="135" uniqueCount="128">
  <si>
    <t>Broj registra (RNO):</t>
  </si>
  <si>
    <t>Matični broj:</t>
  </si>
  <si>
    <t>Naziv obveznika:</t>
  </si>
  <si>
    <t>LOKALNA AKCIJSKA GRUPA VUKA - DUNAV</t>
  </si>
  <si>
    <t>Poštanski broj:</t>
  </si>
  <si>
    <t>Mjesto:</t>
  </si>
  <si>
    <t>ANTUNOVAC</t>
  </si>
  <si>
    <t>Račun:</t>
  </si>
  <si>
    <t>Adresa sjedišta:</t>
  </si>
  <si>
    <t>BRAĆE RADIĆA 4</t>
  </si>
  <si>
    <t>Šifra općine:</t>
  </si>
  <si>
    <t>Grad/općina: ANTUNOVAC, žup.:OSIJEČKO-BARANJSKA</t>
  </si>
  <si>
    <t>Šifra djelatnosti:</t>
  </si>
  <si>
    <t>Djelatnost: Djelatnosti ostalih članskih organizacija, d. n.</t>
  </si>
  <si>
    <t>iznosi u kunama, bez lipa</t>
  </si>
  <si>
    <t>Račun iz rač. plana</t>
  </si>
  <si>
    <t>OPIS</t>
  </si>
  <si>
    <t>3</t>
  </si>
  <si>
    <t>31</t>
  </si>
  <si>
    <t>32</t>
  </si>
  <si>
    <t xml:space="preserve">Prihodi od članarina i članskih doprinosa </t>
  </si>
  <si>
    <t>33</t>
  </si>
  <si>
    <t>Prihodi po posebnim propisima</t>
  </si>
  <si>
    <t>34</t>
  </si>
  <si>
    <t xml:space="preserve">Prihodi od imovine </t>
  </si>
  <si>
    <t>35</t>
  </si>
  <si>
    <t>Prihodi od donacija</t>
  </si>
  <si>
    <t>36</t>
  </si>
  <si>
    <t xml:space="preserve">Ostali prihodi </t>
  </si>
  <si>
    <t>37</t>
  </si>
  <si>
    <t>Prihodi od povezanih neprofitnih organizacija</t>
  </si>
  <si>
    <t>4</t>
  </si>
  <si>
    <t>41</t>
  </si>
  <si>
    <t>Rashodi za radnike</t>
  </si>
  <si>
    <t>42</t>
  </si>
  <si>
    <t xml:space="preserve">Materijalni rashodi </t>
  </si>
  <si>
    <t>43</t>
  </si>
  <si>
    <t>Rashodi amortizacije</t>
  </si>
  <si>
    <t>44</t>
  </si>
  <si>
    <t xml:space="preserve">Financijski rashodi </t>
  </si>
  <si>
    <t>45</t>
  </si>
  <si>
    <t xml:space="preserve">Donacije </t>
  </si>
  <si>
    <t>46</t>
  </si>
  <si>
    <t xml:space="preserve">Ostali rashodi </t>
  </si>
  <si>
    <t>47</t>
  </si>
  <si>
    <t xml:space="preserve">Rashodi vezani uz financiranje povezanih neprofitnih organizacija </t>
  </si>
  <si>
    <t>DODATNI PODACI</t>
  </si>
  <si>
    <t>Prosječan broj radnika na osnovi stanja krajem izvještajnog razdoblja (cijeli broj)</t>
  </si>
  <si>
    <t>Prosječan broj radnika na osnovi sati rada (cijeli broj)</t>
  </si>
  <si>
    <t>Broj volontera</t>
  </si>
  <si>
    <t>Broj sati volontiranja</t>
  </si>
  <si>
    <t>3311</t>
  </si>
  <si>
    <t xml:space="preserve">Prihodi po posebnim propisima iz proračuna </t>
  </si>
  <si>
    <t>412</t>
  </si>
  <si>
    <t>Ostali rashodi za radnike</t>
  </si>
  <si>
    <t>413</t>
  </si>
  <si>
    <t xml:space="preserve">Doprinosi na plaće </t>
  </si>
  <si>
    <t>4211</t>
  </si>
  <si>
    <t>Službena putovanja</t>
  </si>
  <si>
    <t>4212</t>
  </si>
  <si>
    <t>Naknade za prijevoz, za rad na terenu i odvojeni život</t>
  </si>
  <si>
    <t>422</t>
  </si>
  <si>
    <t>Naknade članovima u predstavničkim i izvršnim tijelima, povjerenstvima i slično</t>
  </si>
  <si>
    <t>423</t>
  </si>
  <si>
    <t>Naknade volonterima</t>
  </si>
  <si>
    <t>424</t>
  </si>
  <si>
    <t>Naknade ostalim osobama izvan radnog odnosa</t>
  </si>
  <si>
    <t>4241</t>
  </si>
  <si>
    <t>Naknade za obavljanje aktivnosti</t>
  </si>
  <si>
    <t>425</t>
  </si>
  <si>
    <t xml:space="preserve">Rashodi za usluge </t>
  </si>
  <si>
    <t>4257</t>
  </si>
  <si>
    <t>Intelektualne i osobne usluge</t>
  </si>
  <si>
    <t>426</t>
  </si>
  <si>
    <t>Rashodi za materijal i energiju</t>
  </si>
  <si>
    <t>4291</t>
  </si>
  <si>
    <t>Premije osiguranja</t>
  </si>
  <si>
    <t>4292</t>
  </si>
  <si>
    <t>Reprezentacija</t>
  </si>
  <si>
    <t>4293</t>
  </si>
  <si>
    <t>Članarine</t>
  </si>
  <si>
    <t>4431</t>
  </si>
  <si>
    <t>Bankarske usluge i usluge platnog prometa</t>
  </si>
  <si>
    <t>4512</t>
  </si>
  <si>
    <t>Stipendije</t>
  </si>
  <si>
    <t>452</t>
  </si>
  <si>
    <t>Kapitalne donacije</t>
  </si>
  <si>
    <t>4623</t>
  </si>
  <si>
    <t>Rashodi za ostala porezna davanja</t>
  </si>
  <si>
    <t>Opis stavke</t>
  </si>
  <si>
    <t>Zakonski predstavnik</t>
  </si>
  <si>
    <t>NATAŠA TRAMIŠAK</t>
  </si>
  <si>
    <t>Adresa e-pošte:</t>
  </si>
  <si>
    <t>Prihodi od prodaje roba i pružanja usluga (gospodarska djelatnost)</t>
  </si>
  <si>
    <t>41111</t>
  </si>
  <si>
    <t>Ukupno prihodi</t>
  </si>
  <si>
    <t>Ukupno rashodi</t>
  </si>
  <si>
    <t>Višak p/r</t>
  </si>
  <si>
    <t>43110</t>
  </si>
  <si>
    <t>Amortizacija do propisanih stopa</t>
  </si>
  <si>
    <t>2</t>
  </si>
  <si>
    <t>Obveze</t>
  </si>
  <si>
    <t>26</t>
  </si>
  <si>
    <t>Obveze za zajmove</t>
  </si>
  <si>
    <t xml:space="preserve">Prihodi </t>
  </si>
  <si>
    <t xml:space="preserve">Rashodi </t>
  </si>
  <si>
    <t>5</t>
  </si>
  <si>
    <t>Rezultat poslovanja</t>
  </si>
  <si>
    <t>52</t>
  </si>
  <si>
    <t>Višak prihoda iz prethodnog razdoblja</t>
  </si>
  <si>
    <t>2611</t>
  </si>
  <si>
    <t>Obveze za zajmove u zemlji</t>
  </si>
  <si>
    <t xml:space="preserve">Plaće </t>
  </si>
  <si>
    <t xml:space="preserve">Kontrolni zbroj </t>
  </si>
  <si>
    <t>Ukupno obveze</t>
  </si>
  <si>
    <t>Ukupno višak prihoda iz prethodnog razdoblja</t>
  </si>
  <si>
    <t xml:space="preserve">     2</t>
  </si>
  <si>
    <t xml:space="preserve">     3</t>
  </si>
  <si>
    <t xml:space="preserve">    4</t>
  </si>
  <si>
    <t xml:space="preserve">    5</t>
  </si>
  <si>
    <t>info@lagvuka-dunav.hr</t>
  </si>
  <si>
    <t>za razdoblje 1. siječnja do 31. prosinca 2017.</t>
  </si>
  <si>
    <t xml:space="preserve">Plan za 1. 1.2017.  - 31.12.2017. </t>
  </si>
  <si>
    <t>ZA 2017. GODINU</t>
  </si>
  <si>
    <t xml:space="preserve">Ostvareno u razdoblju od 1. 1.2016. - 30.09. 2016. </t>
  </si>
  <si>
    <t xml:space="preserve">Ostvareno u razdoblju od 1. 1.2016. - 30.09. 2016 </t>
  </si>
  <si>
    <t>PRIJEDLOG 
FINANCIJSKOG PLANA</t>
  </si>
  <si>
    <t>HR2823400091110816759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</si>
</sst>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0"/>
    <numFmt numFmtId="165" formatCode="00000000"/>
    <numFmt numFmtId="166" formatCode="00000000000"/>
    <numFmt numFmtId="167" formatCode="0000"/>
  </numFmts>
  <fonts count="25" x14ac:knownFonts="1">
    <font>
      <sz val="11"/>
      <color theme="1"/>
      <name val="Calibri"/>
      <family val="2"/>
      <charset val="238"/>
      <scheme val="minor"/>
    </font>
    <font>
      <sz val="10"/>
      <name val="Arial"/>
      <family val="2"/>
      <charset val="238"/>
    </font>
    <font>
      <b/>
      <sz val="12"/>
      <name val="Arial"/>
      <family val="2"/>
      <charset val="238"/>
    </font>
    <font>
      <b/>
      <sz val="10"/>
      <name val="Arial"/>
      <family val="2"/>
      <charset val="238"/>
    </font>
    <font>
      <b/>
      <sz val="18"/>
      <color indexed="56"/>
      <name val="Arial"/>
      <family val="2"/>
      <charset val="238"/>
    </font>
    <font>
      <b/>
      <sz val="12"/>
      <color indexed="56"/>
      <name val="Arial"/>
      <family val="2"/>
      <charset val="238"/>
    </font>
    <font>
      <b/>
      <sz val="10"/>
      <color indexed="56"/>
      <name val="Arial"/>
      <family val="2"/>
      <charset val="238"/>
    </font>
    <font>
      <b/>
      <sz val="10"/>
      <color indexed="16"/>
      <name val="Arial"/>
      <family val="2"/>
      <charset val="238"/>
    </font>
    <font>
      <sz val="10"/>
      <color indexed="56"/>
      <name val="Arial"/>
      <family val="2"/>
      <charset val="238"/>
    </font>
    <font>
      <sz val="8"/>
      <color indexed="22"/>
      <name val="Arial"/>
      <family val="2"/>
      <charset val="238"/>
    </font>
    <font>
      <b/>
      <sz val="8"/>
      <color indexed="22"/>
      <name val="Arial"/>
      <family val="2"/>
      <charset val="238"/>
    </font>
    <font>
      <sz val="8"/>
      <name val="Arial"/>
      <family val="2"/>
      <charset val="238"/>
    </font>
    <font>
      <sz val="10"/>
      <color indexed="10"/>
      <name val="Arial"/>
      <family val="2"/>
      <charset val="238"/>
    </font>
    <font>
      <b/>
      <sz val="8"/>
      <color indexed="56"/>
      <name val="Arial"/>
      <family val="2"/>
      <charset val="238"/>
    </font>
    <font>
      <b/>
      <sz val="10"/>
      <color indexed="22"/>
      <name val="Arial"/>
      <family val="2"/>
      <charset val="238"/>
    </font>
    <font>
      <b/>
      <sz val="8"/>
      <color indexed="9"/>
      <name val="Arial"/>
      <family val="2"/>
      <charset val="238"/>
    </font>
    <font>
      <sz val="10"/>
      <color indexed="8"/>
      <name val="MS Sans Serif"/>
      <charset val="238"/>
    </font>
    <font>
      <b/>
      <sz val="8"/>
      <name val="Arial"/>
      <family val="2"/>
      <charset val="238"/>
    </font>
    <font>
      <b/>
      <sz val="8"/>
      <color indexed="81"/>
      <name val="Tahoma"/>
      <family val="2"/>
      <charset val="238"/>
    </font>
    <font>
      <sz val="8"/>
      <color indexed="81"/>
      <name val="Tahoma"/>
      <family val="2"/>
      <charset val="238"/>
    </font>
    <font>
      <sz val="8"/>
      <color indexed="81"/>
      <name val="Arial CE"/>
      <family val="2"/>
      <charset val="238"/>
    </font>
    <font>
      <sz val="10"/>
      <name val="Arial"/>
      <family val="2"/>
      <charset val="238"/>
    </font>
    <font>
      <sz val="9"/>
      <name val="Arial"/>
      <family val="2"/>
      <charset val="238"/>
    </font>
    <font>
      <sz val="10"/>
      <color theme="8" tint="-0.499984740745262"/>
      <name val="Arial"/>
      <family val="2"/>
      <charset val="238"/>
    </font>
    <font>
      <u/>
      <sz val="11"/>
      <color theme="10"/>
      <name val="Calibri"/>
      <family val="2"/>
      <charset val="238"/>
      <scheme val="minor"/>
    </font>
  </fonts>
  <fills count="9">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64"/>
      </patternFill>
    </fill>
    <fill>
      <patternFill patternType="solid">
        <fgColor theme="0"/>
        <bgColor indexed="64"/>
      </patternFill>
    </fill>
    <fill>
      <patternFill patternType="lightGray">
        <fgColor indexed="22"/>
        <bgColor theme="0"/>
      </patternFill>
    </fill>
    <fill>
      <patternFill patternType="gray125">
        <fgColor theme="0" tint="-0.34998626667073579"/>
        <bgColor theme="0"/>
      </patternFill>
    </fill>
    <fill>
      <patternFill patternType="gray125">
        <fgColor theme="0" tint="-0.34998626667073579"/>
        <bgColor indexed="65"/>
      </patternFill>
    </fill>
  </fills>
  <borders count="1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left>
      <right style="thin">
        <color theme="0" tint="-0.499984740745262"/>
      </right>
      <top style="thin">
        <color theme="1"/>
      </top>
      <bottom style="thin">
        <color theme="0" tint="-0.499984740745262"/>
      </bottom>
      <diagonal/>
    </border>
    <border>
      <left style="thin">
        <color theme="0" tint="-0.499984740745262"/>
      </left>
      <right style="thin">
        <color theme="0" tint="-0.499984740745262"/>
      </right>
      <top style="thin">
        <color theme="1"/>
      </top>
      <bottom style="thin">
        <color theme="0" tint="-0.499984740745262"/>
      </bottom>
      <diagonal/>
    </border>
    <border>
      <left style="thin">
        <color theme="0" tint="-0.499984740745262"/>
      </left>
      <right style="thin">
        <color theme="1"/>
      </right>
      <top style="thin">
        <color theme="1"/>
      </top>
      <bottom style="thin">
        <color theme="0" tint="-0.499984740745262"/>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style="thin">
        <color theme="1"/>
      </left>
      <right style="thin">
        <color theme="0" tint="-0.499984740745262"/>
      </right>
      <top style="thin">
        <color theme="0" tint="-0.499984740745262"/>
      </top>
      <bottom style="thin">
        <color theme="1"/>
      </bottom>
      <diagonal/>
    </border>
    <border>
      <left style="thin">
        <color theme="0" tint="-0.499984740745262"/>
      </left>
      <right style="thin">
        <color theme="0" tint="-0.499984740745262"/>
      </right>
      <top style="thin">
        <color theme="0" tint="-0.499984740745262"/>
      </top>
      <bottom style="thin">
        <color theme="1"/>
      </bottom>
      <diagonal/>
    </border>
    <border>
      <left style="thin">
        <color theme="0" tint="-0.499984740745262"/>
      </left>
      <right style="thin">
        <color theme="1"/>
      </right>
      <top style="thin">
        <color theme="0" tint="-0.499984740745262"/>
      </top>
      <bottom style="thin">
        <color theme="1"/>
      </bottom>
      <diagonal/>
    </border>
  </borders>
  <cellStyleXfs count="8">
    <xf numFmtId="0" fontId="0" fillId="0" borderId="0"/>
    <xf numFmtId="0" fontId="16" fillId="0" borderId="0"/>
    <xf numFmtId="0" fontId="16" fillId="0" borderId="0"/>
    <xf numFmtId="0" fontId="21" fillId="0" borderId="0"/>
    <xf numFmtId="0" fontId="21" fillId="0" borderId="0"/>
    <xf numFmtId="0" fontId="1" fillId="0" borderId="0"/>
    <xf numFmtId="0" fontId="22" fillId="0" borderId="0"/>
    <xf numFmtId="0" fontId="24" fillId="0" borderId="0" applyNumberFormat="0" applyFill="0" applyBorder="0" applyAlignment="0" applyProtection="0"/>
  </cellStyleXfs>
  <cellXfs count="124">
    <xf numFmtId="0" fontId="0" fillId="0" borderId="0" xfId="0"/>
    <xf numFmtId="164" fontId="7" fillId="2" borderId="1" xfId="0" applyNumberFormat="1" applyFont="1" applyFill="1" applyBorder="1" applyAlignment="1" applyProtection="1">
      <alignment horizontal="center" vertical="center"/>
      <protection locked="0"/>
    </xf>
    <xf numFmtId="3" fontId="6" fillId="0" borderId="0" xfId="0" applyNumberFormat="1" applyFont="1" applyBorder="1" applyAlignment="1" applyProtection="1">
      <alignment horizontal="right" vertical="center" shrinkToFit="1"/>
    </xf>
    <xf numFmtId="165" fontId="7" fillId="2" borderId="1" xfId="0" applyNumberFormat="1" applyFont="1" applyFill="1" applyBorder="1" applyAlignment="1" applyProtection="1">
      <alignment horizontal="center" vertical="center"/>
      <protection locked="0"/>
    </xf>
    <xf numFmtId="0" fontId="1" fillId="0" borderId="0" xfId="0" applyFont="1" applyAlignment="1">
      <alignment vertical="center"/>
    </xf>
    <xf numFmtId="0" fontId="6" fillId="0" borderId="0" xfId="0" applyFont="1" applyBorder="1" applyAlignment="1" applyProtection="1">
      <alignment horizontal="right" vertical="center" shrinkToFit="1"/>
    </xf>
    <xf numFmtId="166" fontId="7" fillId="2" borderId="1" xfId="0" applyNumberFormat="1" applyFont="1" applyFill="1" applyBorder="1" applyAlignment="1" applyProtection="1">
      <alignment horizontal="center" vertical="center" shrinkToFit="1"/>
      <protection locked="0"/>
    </xf>
    <xf numFmtId="0" fontId="8" fillId="0" borderId="0" xfId="0" applyFont="1" applyBorder="1" applyAlignment="1" applyProtection="1">
      <alignment horizontal="center" vertical="center" wrapText="1"/>
    </xf>
    <xf numFmtId="49" fontId="6" fillId="0" borderId="0" xfId="0" applyNumberFormat="1" applyFont="1" applyBorder="1" applyAlignment="1" applyProtection="1">
      <alignment horizontal="left" vertical="center"/>
    </xf>
    <xf numFmtId="0" fontId="9" fillId="0" borderId="0" xfId="0" applyNumberFormat="1" applyFont="1" applyBorder="1" applyAlignment="1" applyProtection="1">
      <alignment horizontal="left" vertical="center"/>
    </xf>
    <xf numFmtId="0" fontId="9" fillId="0" borderId="0" xfId="0" applyNumberFormat="1" applyFont="1" applyAlignment="1">
      <alignment horizontal="left" vertical="center"/>
    </xf>
    <xf numFmtId="0" fontId="8" fillId="0" borderId="0" xfId="0" applyFont="1" applyBorder="1" applyAlignment="1" applyProtection="1">
      <alignment horizontal="right" vertical="center" wrapText="1"/>
    </xf>
    <xf numFmtId="1" fontId="7" fillId="2" borderId="1"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shrinkToFit="1"/>
      <protection locked="0"/>
    </xf>
    <xf numFmtId="0" fontId="8" fillId="0" borderId="0" xfId="0" applyFont="1" applyBorder="1" applyAlignment="1" applyProtection="1">
      <alignment vertical="center"/>
    </xf>
    <xf numFmtId="0" fontId="6" fillId="0" borderId="0" xfId="0" applyFont="1" applyBorder="1" applyAlignment="1" applyProtection="1">
      <alignment horizontal="right" wrapText="1"/>
    </xf>
    <xf numFmtId="49" fontId="6" fillId="0" borderId="0" xfId="0" applyNumberFormat="1" applyFont="1" applyFill="1" applyBorder="1" applyAlignment="1" applyProtection="1">
      <alignment horizontal="left" vertical="center"/>
    </xf>
    <xf numFmtId="3" fontId="6" fillId="0" borderId="0" xfId="0" applyNumberFormat="1" applyFont="1" applyBorder="1" applyAlignment="1" applyProtection="1">
      <alignment vertical="center"/>
    </xf>
    <xf numFmtId="0" fontId="9" fillId="0" borderId="0" xfId="0" applyNumberFormat="1" applyFont="1" applyFill="1" applyBorder="1" applyAlignment="1" applyProtection="1">
      <alignment vertical="center"/>
    </xf>
    <xf numFmtId="3" fontId="7" fillId="2" borderId="1"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right" vertical="center"/>
    </xf>
    <xf numFmtId="0" fontId="8" fillId="0" borderId="0" xfId="0" applyFont="1" applyAlignment="1" applyProtection="1">
      <alignment vertical="center"/>
    </xf>
    <xf numFmtId="3" fontId="8" fillId="0" borderId="0" xfId="0" applyNumberFormat="1" applyFont="1" applyAlignment="1" applyProtection="1">
      <alignment vertical="center"/>
    </xf>
    <xf numFmtId="0" fontId="1" fillId="0" borderId="0" xfId="0" applyFont="1" applyFill="1" applyAlignment="1">
      <alignment vertical="center"/>
    </xf>
    <xf numFmtId="167" fontId="7" fillId="2" borderId="1"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right" vertical="center" wrapText="1"/>
    </xf>
    <xf numFmtId="49" fontId="3" fillId="0" borderId="0" xfId="0" applyNumberFormat="1" applyFont="1" applyBorder="1" applyAlignment="1" applyProtection="1">
      <alignment horizontal="left" vertical="center"/>
    </xf>
    <xf numFmtId="0" fontId="1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1" fontId="1" fillId="0" borderId="0" xfId="0" applyNumberFormat="1" applyFont="1" applyAlignment="1">
      <alignment vertical="center"/>
    </xf>
    <xf numFmtId="0" fontId="14" fillId="0" borderId="0" xfId="0" applyFont="1" applyAlignment="1">
      <alignment horizontal="right"/>
    </xf>
    <xf numFmtId="0" fontId="1" fillId="0" borderId="0" xfId="0" applyFont="1" applyAlignment="1" applyProtection="1">
      <alignment vertical="center"/>
    </xf>
    <xf numFmtId="0" fontId="6" fillId="0" borderId="5" xfId="0" applyFont="1" applyBorder="1" applyAlignment="1" applyProtection="1">
      <alignment horizontal="right" vertical="center" shrinkToFit="1"/>
    </xf>
    <xf numFmtId="49" fontId="7" fillId="2" borderId="1" xfId="0" applyNumberFormat="1" applyFont="1" applyFill="1" applyBorder="1" applyAlignment="1" applyProtection="1">
      <alignment horizontal="left" vertical="center" wrapText="1"/>
      <protection locked="0"/>
    </xf>
    <xf numFmtId="3" fontId="0" fillId="0" borderId="0" xfId="0" applyNumberFormat="1"/>
    <xf numFmtId="0" fontId="1" fillId="0" borderId="0" xfId="0" applyFont="1" applyBorder="1" applyAlignment="1">
      <alignment horizontal="center" vertical="center"/>
    </xf>
    <xf numFmtId="0" fontId="15" fillId="3" borderId="9" xfId="1" applyFont="1" applyFill="1" applyBorder="1" applyAlignment="1">
      <alignment horizontal="center" vertical="center" wrapText="1"/>
    </xf>
    <xf numFmtId="0" fontId="17" fillId="4" borderId="9" xfId="1" applyFont="1" applyFill="1" applyBorder="1" applyAlignment="1">
      <alignment horizontal="center" vertical="center"/>
    </xf>
    <xf numFmtId="3" fontId="8" fillId="5" borderId="9" xfId="3" applyNumberFormat="1" applyFont="1" applyFill="1" applyBorder="1" applyAlignment="1" applyProtection="1">
      <alignment vertical="center" shrinkToFit="1"/>
      <protection locked="0"/>
    </xf>
    <xf numFmtId="3" fontId="8" fillId="0" borderId="9" xfId="3" applyNumberFormat="1" applyFont="1" applyFill="1" applyBorder="1" applyAlignment="1" applyProtection="1">
      <alignment vertical="center" shrinkToFit="1"/>
      <protection locked="0"/>
    </xf>
    <xf numFmtId="3" fontId="8" fillId="0" borderId="9" xfId="0" applyNumberFormat="1" applyFont="1" applyFill="1" applyBorder="1" applyAlignment="1" applyProtection="1">
      <alignment vertical="center" shrinkToFit="1"/>
      <protection locked="0"/>
    </xf>
    <xf numFmtId="3" fontId="8" fillId="2" borderId="9" xfId="3" applyNumberFormat="1" applyFont="1" applyFill="1" applyBorder="1" applyAlignment="1" applyProtection="1">
      <alignment vertical="center" shrinkToFit="1"/>
      <protection hidden="1"/>
    </xf>
    <xf numFmtId="3" fontId="23" fillId="5" borderId="9" xfId="3" applyNumberFormat="1" applyFont="1" applyFill="1" applyBorder="1" applyAlignment="1" applyProtection="1">
      <alignment vertical="center" shrinkToFit="1"/>
      <protection locked="0"/>
    </xf>
    <xf numFmtId="0" fontId="15" fillId="3" borderId="10" xfId="0" applyFont="1" applyFill="1" applyBorder="1" applyAlignment="1">
      <alignment horizontal="center" vertical="center" wrapText="1"/>
    </xf>
    <xf numFmtId="0" fontId="15" fillId="3" borderId="11"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14" xfId="0" applyFont="1" applyFill="1" applyBorder="1" applyAlignment="1">
      <alignment horizontal="center" vertical="center" wrapText="1"/>
    </xf>
    <xf numFmtId="49" fontId="6" fillId="5" borderId="13" xfId="2" applyNumberFormat="1" applyFont="1" applyFill="1" applyBorder="1" applyAlignment="1">
      <alignment horizontal="right" vertical="center" indent="1"/>
    </xf>
    <xf numFmtId="3" fontId="8" fillId="5" borderId="14" xfId="0" applyNumberFormat="1" applyFont="1" applyFill="1" applyBorder="1" applyAlignment="1" applyProtection="1">
      <alignment vertical="center" shrinkToFit="1"/>
      <protection locked="0"/>
    </xf>
    <xf numFmtId="49" fontId="8" fillId="5" borderId="13" xfId="2" applyNumberFormat="1" applyFont="1" applyFill="1" applyBorder="1" applyAlignment="1">
      <alignment horizontal="right" vertical="center" indent="1"/>
    </xf>
    <xf numFmtId="49" fontId="8" fillId="0" borderId="13" xfId="2" applyNumberFormat="1" applyFont="1" applyFill="1" applyBorder="1" applyAlignment="1">
      <alignment horizontal="right" vertical="center" indent="1"/>
    </xf>
    <xf numFmtId="3" fontId="8" fillId="0" borderId="14" xfId="0" applyNumberFormat="1" applyFont="1" applyFill="1" applyBorder="1" applyAlignment="1" applyProtection="1">
      <alignment vertical="center" shrinkToFit="1"/>
      <protection locked="0"/>
    </xf>
    <xf numFmtId="3" fontId="23" fillId="0" borderId="14" xfId="0" applyNumberFormat="1" applyFont="1" applyFill="1" applyBorder="1" applyAlignment="1" applyProtection="1">
      <alignment vertical="center" shrinkToFit="1"/>
      <protection locked="0"/>
    </xf>
    <xf numFmtId="49" fontId="6" fillId="0" borderId="13" xfId="2" applyNumberFormat="1" applyFont="1" applyFill="1" applyBorder="1" applyAlignment="1">
      <alignment horizontal="right" vertical="center" indent="1"/>
    </xf>
    <xf numFmtId="3" fontId="8" fillId="2" borderId="14" xfId="0" applyNumberFormat="1" applyFont="1" applyFill="1" applyBorder="1" applyAlignment="1" applyProtection="1">
      <alignment vertical="center" shrinkToFit="1"/>
      <protection hidden="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49" fontId="23" fillId="5" borderId="13" xfId="2" applyNumberFormat="1" applyFont="1" applyFill="1" applyBorder="1" applyAlignment="1">
      <alignment horizontal="right" vertical="center" indent="1"/>
    </xf>
    <xf numFmtId="3" fontId="23" fillId="5" borderId="14" xfId="0" applyNumberFormat="1" applyFont="1" applyFill="1" applyBorder="1" applyAlignment="1" applyProtection="1">
      <alignment vertical="center" shrinkToFit="1"/>
      <protection locked="0"/>
    </xf>
    <xf numFmtId="0" fontId="15" fillId="3" borderId="13" xfId="0" applyFont="1" applyFill="1" applyBorder="1" applyAlignment="1" applyProtection="1">
      <alignment horizontal="center" vertical="center" wrapText="1"/>
      <protection hidden="1"/>
    </xf>
    <xf numFmtId="0" fontId="15" fillId="3" borderId="14" xfId="0" applyFont="1" applyFill="1" applyBorder="1" applyAlignment="1" applyProtection="1">
      <alignment horizontal="center" vertical="center" wrapText="1"/>
      <protection hidden="1"/>
    </xf>
    <xf numFmtId="49" fontId="8" fillId="0" borderId="15" xfId="2" applyNumberFormat="1" applyFont="1" applyFill="1" applyBorder="1" applyAlignment="1">
      <alignment horizontal="left" vertical="center"/>
    </xf>
    <xf numFmtId="49" fontId="6" fillId="0" borderId="13" xfId="2" applyNumberFormat="1" applyFont="1" applyFill="1" applyBorder="1" applyAlignment="1">
      <alignment horizontal="center" vertical="center"/>
    </xf>
    <xf numFmtId="3" fontId="8" fillId="7" borderId="9" xfId="3" applyNumberFormat="1" applyFont="1" applyFill="1" applyBorder="1" applyAlignment="1" applyProtection="1">
      <alignment vertical="center" shrinkToFit="1"/>
      <protection locked="0"/>
    </xf>
    <xf numFmtId="3" fontId="8" fillId="7" borderId="14" xfId="0" applyNumberFormat="1" applyFont="1" applyFill="1" applyBorder="1" applyAlignment="1" applyProtection="1">
      <alignment vertical="center" shrinkToFit="1"/>
      <protection locked="0"/>
    </xf>
    <xf numFmtId="3" fontId="6" fillId="2" borderId="9" xfId="3" applyNumberFormat="1" applyFont="1" applyFill="1" applyBorder="1" applyAlignment="1" applyProtection="1">
      <alignment vertical="center" shrinkToFit="1"/>
      <protection hidden="1"/>
    </xf>
    <xf numFmtId="3" fontId="6" fillId="2" borderId="14" xfId="0" applyNumberFormat="1" applyFont="1" applyFill="1" applyBorder="1" applyAlignment="1" applyProtection="1">
      <alignment vertical="center" shrinkToFit="1"/>
      <protection hidden="1"/>
    </xf>
    <xf numFmtId="3" fontId="6" fillId="6" borderId="14" xfId="0" applyNumberFormat="1" applyFont="1" applyFill="1" applyBorder="1" applyAlignment="1" applyProtection="1">
      <alignment vertical="center" shrinkToFit="1"/>
      <protection hidden="1"/>
    </xf>
    <xf numFmtId="3" fontId="6" fillId="6" borderId="9" xfId="3" applyNumberFormat="1" applyFont="1" applyFill="1" applyBorder="1" applyAlignment="1" applyProtection="1">
      <alignment vertical="center" shrinkToFit="1"/>
      <protection hidden="1"/>
    </xf>
    <xf numFmtId="3" fontId="6" fillId="2" borderId="17" xfId="0" applyNumberFormat="1" applyFont="1" applyFill="1" applyBorder="1" applyAlignment="1" applyProtection="1">
      <alignment vertical="center" shrinkToFit="1"/>
      <protection hidden="1"/>
    </xf>
    <xf numFmtId="3" fontId="6" fillId="2" borderId="16" xfId="0" applyNumberFormat="1" applyFont="1" applyFill="1" applyBorder="1" applyAlignment="1" applyProtection="1">
      <alignment vertical="center" shrinkToFit="1"/>
      <protection hidden="1"/>
    </xf>
    <xf numFmtId="3" fontId="6" fillId="8" borderId="14" xfId="0" applyNumberFormat="1" applyFont="1" applyFill="1" applyBorder="1" applyAlignment="1" applyProtection="1">
      <alignment vertical="center" shrinkToFit="1"/>
      <protection locked="0"/>
    </xf>
    <xf numFmtId="3" fontId="6" fillId="8" borderId="9" xfId="0" applyNumberFormat="1" applyFont="1" applyFill="1" applyBorder="1" applyAlignment="1" applyProtection="1">
      <alignment vertical="center" shrinkToFit="1"/>
      <protection locked="0"/>
    </xf>
    <xf numFmtId="49" fontId="8" fillId="0" borderId="9" xfId="0" applyNumberFormat="1" applyFont="1" applyBorder="1" applyAlignment="1" applyProtection="1">
      <alignment horizontal="left" vertical="top" wrapText="1"/>
    </xf>
    <xf numFmtId="49" fontId="23" fillId="0" borderId="9" xfId="0" applyNumberFormat="1" applyFont="1" applyBorder="1" applyAlignment="1" applyProtection="1">
      <alignment horizontal="left" vertical="top" wrapText="1"/>
    </xf>
    <xf numFmtId="0" fontId="6" fillId="0" borderId="0" xfId="0" applyFont="1" applyBorder="1" applyAlignment="1" applyProtection="1">
      <alignment horizontal="right" vertical="center" shrinkToFit="1"/>
    </xf>
    <xf numFmtId="0" fontId="6" fillId="0" borderId="5" xfId="0" applyFont="1" applyBorder="1" applyAlignment="1" applyProtection="1">
      <alignment horizontal="right" vertical="center" shrinkToFit="1"/>
    </xf>
    <xf numFmtId="49" fontId="7" fillId="2" borderId="2" xfId="0" applyNumberFormat="1" applyFont="1" applyFill="1" applyBorder="1" applyAlignment="1" applyProtection="1">
      <alignment horizontal="left" vertical="center" wrapText="1"/>
      <protection locked="0"/>
    </xf>
    <xf numFmtId="49" fontId="7" fillId="2" borderId="3" xfId="0" applyNumberFormat="1" applyFont="1" applyFill="1" applyBorder="1" applyAlignment="1" applyProtection="1">
      <alignment horizontal="left" vertical="center" wrapText="1"/>
      <protection locked="0"/>
    </xf>
    <xf numFmtId="49" fontId="7" fillId="2" borderId="4" xfId="0" applyNumberFormat="1" applyFont="1" applyFill="1" applyBorder="1" applyAlignment="1" applyProtection="1">
      <alignment horizontal="left" vertical="center" wrapText="1"/>
      <protection locked="0"/>
    </xf>
    <xf numFmtId="49" fontId="8" fillId="0" borderId="9" xfId="0" applyNumberFormat="1" applyFont="1" applyBorder="1" applyAlignment="1" applyProtection="1">
      <alignment horizontal="left" vertical="center" wrapText="1"/>
    </xf>
    <xf numFmtId="0" fontId="8" fillId="0" borderId="9" xfId="0" applyFont="1" applyBorder="1" applyAlignment="1">
      <alignment horizontal="left" vertical="center" wrapText="1"/>
    </xf>
    <xf numFmtId="49" fontId="23" fillId="5" borderId="9" xfId="0" applyNumberFormat="1" applyFont="1" applyFill="1" applyBorder="1" applyAlignment="1" applyProtection="1">
      <alignment horizontal="left" vertical="center" wrapText="1"/>
    </xf>
    <xf numFmtId="0" fontId="23" fillId="5" borderId="9" xfId="0" applyFont="1" applyFill="1" applyBorder="1" applyAlignment="1">
      <alignment horizontal="left" vertical="center" wrapText="1"/>
    </xf>
    <xf numFmtId="49" fontId="24" fillId="2" borderId="2" xfId="7" applyNumberFormat="1" applyFill="1" applyBorder="1" applyAlignment="1" applyProtection="1">
      <alignment horizontal="left" vertical="center" wrapText="1"/>
      <protection locked="0"/>
    </xf>
    <xf numFmtId="0" fontId="15" fillId="3" borderId="9" xfId="1" applyFont="1" applyFill="1" applyBorder="1" applyAlignment="1" applyProtection="1">
      <alignment horizontal="center" vertical="center"/>
      <protection hidden="1"/>
    </xf>
    <xf numFmtId="0" fontId="0" fillId="0" borderId="9" xfId="0" applyBorder="1" applyAlignment="1">
      <alignment horizontal="left" vertical="center" wrapText="1"/>
    </xf>
    <xf numFmtId="49" fontId="8" fillId="0" borderId="16" xfId="0" applyNumberFormat="1" applyFont="1" applyBorder="1" applyAlignment="1" applyProtection="1">
      <alignment horizontal="left" vertical="center" wrapText="1"/>
    </xf>
    <xf numFmtId="0" fontId="0" fillId="0" borderId="16" xfId="0" applyBorder="1" applyAlignment="1">
      <alignment horizontal="left" vertical="center" wrapText="1"/>
    </xf>
    <xf numFmtId="49" fontId="23" fillId="0" borderId="9" xfId="0" applyNumberFormat="1" applyFont="1" applyBorder="1" applyAlignment="1" applyProtection="1">
      <alignment horizontal="left" vertical="center" wrapText="1"/>
    </xf>
    <xf numFmtId="0" fontId="23" fillId="0" borderId="9" xfId="0" applyFont="1" applyBorder="1" applyAlignment="1">
      <alignment horizontal="left" vertical="center" wrapText="1"/>
    </xf>
    <xf numFmtId="0" fontId="15" fillId="3" borderId="9" xfId="1" applyFont="1" applyFill="1" applyBorder="1" applyAlignment="1">
      <alignment horizontal="center" vertical="center"/>
    </xf>
    <xf numFmtId="49" fontId="6" fillId="0" borderId="9" xfId="0" applyNumberFormat="1" applyFont="1" applyBorder="1" applyAlignment="1" applyProtection="1">
      <alignment horizontal="left" vertical="center" wrapText="1"/>
    </xf>
    <xf numFmtId="0" fontId="6" fillId="0" borderId="9" xfId="0" applyFont="1" applyBorder="1" applyAlignment="1">
      <alignment horizontal="left" vertical="center" wrapText="1"/>
    </xf>
    <xf numFmtId="49" fontId="6" fillId="0" borderId="9" xfId="0" applyNumberFormat="1" applyFont="1" applyBorder="1" applyAlignment="1" applyProtection="1">
      <alignment horizontal="left" vertical="top" wrapText="1"/>
    </xf>
    <xf numFmtId="3" fontId="6" fillId="0" borderId="0" xfId="0" applyNumberFormat="1" applyFont="1" applyBorder="1" applyAlignment="1" applyProtection="1">
      <alignment horizontal="right" vertical="center" shrinkToFit="1"/>
    </xf>
    <xf numFmtId="0" fontId="10" fillId="0" borderId="0" xfId="0" applyNumberFormat="1" applyFont="1" applyBorder="1" applyAlignment="1" applyProtection="1">
      <alignment horizontal="left" vertical="top" wrapText="1"/>
      <protection hidden="1"/>
    </xf>
    <xf numFmtId="0" fontId="11" fillId="0" borderId="0" xfId="0" applyNumberFormat="1" applyFont="1" applyAlignment="1" applyProtection="1">
      <alignment horizontal="left" vertical="top" wrapText="1"/>
      <protection hidden="1"/>
    </xf>
    <xf numFmtId="0" fontId="17" fillId="4" borderId="9" xfId="1" applyFont="1" applyFill="1" applyBorder="1" applyAlignment="1">
      <alignment horizontal="center" vertical="center"/>
    </xf>
    <xf numFmtId="49" fontId="6" fillId="5" borderId="9" xfId="0" applyNumberFormat="1" applyFont="1" applyFill="1" applyBorder="1" applyAlignment="1" applyProtection="1">
      <alignment horizontal="left" vertical="center" wrapText="1"/>
    </xf>
    <xf numFmtId="0" fontId="6" fillId="5" borderId="9" xfId="0" applyFont="1" applyFill="1" applyBorder="1" applyAlignment="1">
      <alignment horizontal="left" vertical="center" wrapText="1"/>
    </xf>
    <xf numFmtId="49" fontId="8" fillId="5" borderId="9" xfId="0" applyNumberFormat="1" applyFont="1" applyFill="1" applyBorder="1" applyAlignment="1" applyProtection="1">
      <alignment horizontal="left" vertical="top" wrapText="1"/>
    </xf>
    <xf numFmtId="49" fontId="6" fillId="5" borderId="9" xfId="0" applyNumberFormat="1" applyFont="1" applyFill="1" applyBorder="1" applyAlignment="1" applyProtection="1">
      <alignment horizontal="left" vertical="top" wrapText="1"/>
    </xf>
    <xf numFmtId="0" fontId="4" fillId="0" borderId="7" xfId="0" applyFont="1" applyBorder="1" applyAlignment="1" applyProtection="1">
      <alignment horizontal="center"/>
      <protection hidden="1"/>
    </xf>
    <xf numFmtId="0" fontId="1" fillId="0" borderId="8" xfId="0" applyFont="1" applyBorder="1" applyAlignment="1" applyProtection="1">
      <alignment horizontal="center"/>
      <protection hidden="1"/>
    </xf>
    <xf numFmtId="0" fontId="1" fillId="0" borderId="8" xfId="0" applyFont="1" applyBorder="1" applyAlignment="1" applyProtection="1">
      <protection hidden="1"/>
    </xf>
    <xf numFmtId="0" fontId="4" fillId="0" borderId="2" xfId="0" applyFont="1" applyBorder="1" applyAlignment="1" applyProtection="1">
      <alignment horizontal="center" vertical="top" wrapText="1"/>
      <protection hidden="1"/>
    </xf>
    <xf numFmtId="0" fontId="1" fillId="0" borderId="3" xfId="0" applyFont="1" applyBorder="1" applyAlignment="1" applyProtection="1">
      <alignment horizontal="center" vertical="top" wrapText="1"/>
      <protection hidden="1"/>
    </xf>
    <xf numFmtId="0" fontId="1" fillId="0" borderId="3" xfId="0" applyFont="1" applyBorder="1" applyAlignment="1" applyProtection="1">
      <alignment wrapText="1"/>
      <protection hidden="1"/>
    </xf>
    <xf numFmtId="0" fontId="5" fillId="0" borderId="0" xfId="0" applyFont="1" applyBorder="1" applyAlignment="1" applyProtection="1">
      <alignment horizontal="center" vertical="top"/>
      <protection hidden="1"/>
    </xf>
    <xf numFmtId="0" fontId="2" fillId="0" borderId="0" xfId="0" applyFont="1" applyAlignment="1" applyProtection="1">
      <alignment horizontal="center" vertical="top"/>
      <protection hidden="1"/>
    </xf>
    <xf numFmtId="0" fontId="8" fillId="0" borderId="0" xfId="0" applyFont="1" applyBorder="1" applyAlignment="1" applyProtection="1">
      <alignment horizontal="right" vertical="center" shrinkToFit="1"/>
    </xf>
    <xf numFmtId="1" fontId="7" fillId="2" borderId="2" xfId="0" applyNumberFormat="1" applyFont="1" applyFill="1" applyBorder="1" applyAlignment="1" applyProtection="1">
      <alignment horizontal="left" vertical="center"/>
      <protection locked="0"/>
    </xf>
    <xf numFmtId="1" fontId="7" fillId="2" borderId="3" xfId="0" applyNumberFormat="1" applyFont="1" applyFill="1" applyBorder="1" applyAlignment="1" applyProtection="1">
      <alignment horizontal="left" vertical="center"/>
      <protection locked="0"/>
    </xf>
    <xf numFmtId="0" fontId="0" fillId="0" borderId="3" xfId="0" applyBorder="1" applyAlignment="1" applyProtection="1">
      <alignment vertical="center"/>
      <protection locked="0"/>
    </xf>
    <xf numFmtId="0" fontId="13" fillId="0" borderId="0" xfId="0" applyFont="1" applyAlignment="1" applyProtection="1">
      <alignment horizontal="left"/>
      <protection hidden="1"/>
    </xf>
    <xf numFmtId="0" fontId="1" fillId="0" borderId="0" xfId="0" applyFont="1" applyAlignment="1" applyProtection="1">
      <alignment horizontal="left"/>
      <protection hidden="1"/>
    </xf>
    <xf numFmtId="0" fontId="15" fillId="3" borderId="11" xfId="1" applyFont="1" applyFill="1" applyBorder="1" applyAlignment="1">
      <alignment horizontal="center" vertical="center"/>
    </xf>
    <xf numFmtId="1" fontId="7" fillId="2" borderId="4" xfId="0" applyNumberFormat="1" applyFont="1" applyFill="1" applyBorder="1" applyAlignment="1" applyProtection="1">
      <alignment horizontal="left" vertical="center"/>
      <protection locked="0"/>
    </xf>
    <xf numFmtId="0" fontId="6" fillId="0" borderId="0" xfId="0" applyFont="1" applyBorder="1" applyAlignment="1" applyProtection="1">
      <alignment horizontal="right" vertical="center"/>
    </xf>
    <xf numFmtId="0" fontId="1" fillId="0" borderId="5" xfId="0" applyFont="1" applyBorder="1" applyAlignment="1">
      <alignment vertical="center"/>
    </xf>
    <xf numFmtId="0" fontId="10" fillId="0" borderId="6" xfId="0" applyNumberFormat="1" applyFont="1" applyFill="1" applyBorder="1" applyAlignment="1" applyProtection="1">
      <alignment vertical="center" shrinkToFit="1"/>
      <protection hidden="1"/>
    </xf>
    <xf numFmtId="0" fontId="3" fillId="0" borderId="0" xfId="0" applyFont="1" applyAlignment="1" applyProtection="1">
      <alignment vertical="center" shrinkToFit="1"/>
      <protection hidden="1"/>
    </xf>
  </cellXfs>
  <cellStyles count="8">
    <cellStyle name="Hiperveza" xfId="7" builtinId="8"/>
    <cellStyle name="Normal 2" xfId="3"/>
    <cellStyle name="Normal_Podaci" xfId="2"/>
    <cellStyle name="Normal_Sheet1" xfId="1"/>
    <cellStyle name="Normalno" xfId="0" builtinId="0"/>
    <cellStyle name="Normalno 2" xfId="4"/>
    <cellStyle name="Normalno 3" xfId="5"/>
    <cellStyle name="Obično_Knjiga2" xfId="6"/>
  </cellStyles>
  <dxfs count="16">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ont>
        <condense val="0"/>
        <extend val="0"/>
        <color indexed="10"/>
      </font>
      <fill>
        <patternFill>
          <bgColor indexed="13"/>
        </patternFill>
      </fill>
      <border>
        <left style="thin">
          <color indexed="64"/>
        </left>
        <right style="thin">
          <color indexed="64"/>
        </right>
        <top style="thin">
          <color indexed="64"/>
        </top>
        <bottom style="thin">
          <color indexed="64"/>
        </bottom>
      </border>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lagvuka-dunav.hr"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1"/>
  <sheetViews>
    <sheetView tabSelected="1" topLeftCell="A31" zoomScale="85" zoomScaleNormal="85" workbookViewId="0">
      <selection activeCell="I40" sqref="I40"/>
    </sheetView>
  </sheetViews>
  <sheetFormatPr defaultRowHeight="15" x14ac:dyDescent="0.25"/>
  <cols>
    <col min="1" max="1" width="8.7109375" style="4" customWidth="1"/>
    <col min="2" max="2" width="12.7109375" style="4" customWidth="1"/>
    <col min="3" max="3" width="8.7109375" style="4" customWidth="1"/>
    <col min="4" max="4" width="13.85546875" style="4" customWidth="1"/>
    <col min="5" max="5" width="12.7109375" style="4" customWidth="1"/>
    <col min="6" max="6" width="14" style="4" customWidth="1"/>
    <col min="7" max="8" width="15.7109375" style="4" customWidth="1"/>
  </cols>
  <sheetData>
    <row r="1" spans="1:8" ht="23.25" x14ac:dyDescent="0.35">
      <c r="A1" s="104" t="s">
        <v>126</v>
      </c>
      <c r="B1" s="105"/>
      <c r="C1" s="105"/>
      <c r="D1" s="105"/>
      <c r="E1" s="105"/>
      <c r="F1" s="105"/>
      <c r="G1" s="105"/>
      <c r="H1" s="106"/>
    </row>
    <row r="2" spans="1:8" ht="27" customHeight="1" x14ac:dyDescent="0.25">
      <c r="A2" s="107" t="s">
        <v>123</v>
      </c>
      <c r="B2" s="108"/>
      <c r="C2" s="108"/>
      <c r="D2" s="108"/>
      <c r="E2" s="108"/>
      <c r="F2" s="108"/>
      <c r="G2" s="108"/>
      <c r="H2" s="109"/>
    </row>
    <row r="3" spans="1:8" ht="15.75" x14ac:dyDescent="0.25">
      <c r="A3" s="110" t="s">
        <v>121</v>
      </c>
      <c r="B3" s="111"/>
      <c r="C3" s="111"/>
      <c r="D3" s="111"/>
      <c r="E3" s="111"/>
      <c r="F3" s="111"/>
      <c r="G3" s="111"/>
      <c r="H3" s="111"/>
    </row>
    <row r="4" spans="1:8" x14ac:dyDescent="0.25">
      <c r="A4" s="76" t="s">
        <v>0</v>
      </c>
      <c r="B4" s="76"/>
      <c r="C4" s="1">
        <v>209492</v>
      </c>
      <c r="D4" s="2" t="s">
        <v>1</v>
      </c>
      <c r="E4" s="3">
        <v>2861259</v>
      </c>
      <c r="G4" s="6">
        <v>36593410792</v>
      </c>
      <c r="H4" s="2"/>
    </row>
    <row r="5" spans="1:8" x14ac:dyDescent="0.25">
      <c r="A5" s="7"/>
      <c r="B5" s="7"/>
      <c r="C5" s="8"/>
      <c r="D5" s="8"/>
      <c r="E5" s="9"/>
      <c r="F5" s="10"/>
    </row>
    <row r="6" spans="1:8" x14ac:dyDescent="0.25">
      <c r="A6" s="76" t="s">
        <v>2</v>
      </c>
      <c r="B6" s="112"/>
      <c r="C6" s="113" t="s">
        <v>3</v>
      </c>
      <c r="D6" s="114"/>
      <c r="E6" s="114"/>
      <c r="F6" s="114"/>
      <c r="G6" s="115"/>
      <c r="H6" s="115"/>
    </row>
    <row r="7" spans="1:8" x14ac:dyDescent="0.25">
      <c r="A7" s="11"/>
      <c r="B7" s="11"/>
      <c r="C7" s="8"/>
      <c r="D7" s="8"/>
      <c r="E7" s="10"/>
      <c r="F7" s="10"/>
      <c r="G7" s="10"/>
    </row>
    <row r="8" spans="1:8" x14ac:dyDescent="0.25">
      <c r="A8" s="76" t="s">
        <v>4</v>
      </c>
      <c r="B8" s="76"/>
      <c r="C8" s="12">
        <v>31216</v>
      </c>
      <c r="D8" s="5" t="s">
        <v>5</v>
      </c>
      <c r="E8" s="113" t="s">
        <v>6</v>
      </c>
      <c r="F8" s="114"/>
      <c r="G8" s="5" t="s">
        <v>7</v>
      </c>
      <c r="H8" s="13" t="s">
        <v>127</v>
      </c>
    </row>
    <row r="9" spans="1:8" x14ac:dyDescent="0.25">
      <c r="A9" s="14"/>
      <c r="B9" s="15"/>
      <c r="C9" s="8"/>
      <c r="D9" s="8"/>
      <c r="E9" s="16"/>
      <c r="F9" s="16"/>
      <c r="G9" s="17"/>
    </row>
    <row r="10" spans="1:8" x14ac:dyDescent="0.25">
      <c r="A10" s="76" t="s">
        <v>8</v>
      </c>
      <c r="B10" s="76"/>
      <c r="C10" s="113" t="s">
        <v>9</v>
      </c>
      <c r="D10" s="114"/>
      <c r="E10" s="114"/>
      <c r="F10" s="119"/>
    </row>
    <row r="11" spans="1:8" x14ac:dyDescent="0.25">
      <c r="A11" s="11"/>
      <c r="B11" s="11"/>
      <c r="C11" s="8"/>
      <c r="D11" s="8"/>
      <c r="E11" s="16"/>
      <c r="F11" s="16"/>
      <c r="G11" s="17"/>
    </row>
    <row r="12" spans="1:8" x14ac:dyDescent="0.25">
      <c r="A12" s="120" t="s">
        <v>10</v>
      </c>
      <c r="B12" s="121"/>
      <c r="C12" s="19">
        <v>2</v>
      </c>
      <c r="D12" s="122" t="s">
        <v>11</v>
      </c>
      <c r="E12" s="123"/>
      <c r="F12" s="123"/>
      <c r="G12" s="123"/>
      <c r="H12" s="20"/>
    </row>
    <row r="13" spans="1:8" x14ac:dyDescent="0.25">
      <c r="A13" s="11"/>
      <c r="B13" s="21"/>
      <c r="C13" s="22"/>
      <c r="D13" s="18"/>
      <c r="E13" s="18"/>
      <c r="F13" s="18"/>
      <c r="G13" s="23"/>
      <c r="H13" s="23"/>
    </row>
    <row r="14" spans="1:8" x14ac:dyDescent="0.25">
      <c r="A14" s="96" t="s">
        <v>12</v>
      </c>
      <c r="B14" s="96"/>
      <c r="C14" s="24">
        <v>9499</v>
      </c>
      <c r="D14" s="97" t="s">
        <v>13</v>
      </c>
      <c r="E14" s="98"/>
      <c r="F14" s="98"/>
      <c r="G14" s="98"/>
      <c r="H14" s="98"/>
    </row>
    <row r="15" spans="1:8" x14ac:dyDescent="0.25">
      <c r="A15" s="11"/>
      <c r="B15" s="11"/>
      <c r="C15" s="8"/>
      <c r="D15" s="98"/>
      <c r="E15" s="98"/>
      <c r="F15" s="98"/>
      <c r="G15" s="98"/>
      <c r="H15" s="98"/>
    </row>
    <row r="16" spans="1:8" x14ac:dyDescent="0.25">
      <c r="A16" s="25"/>
      <c r="B16" s="25"/>
      <c r="C16" s="26"/>
      <c r="D16" s="26"/>
      <c r="E16" s="26"/>
      <c r="F16" s="26"/>
      <c r="G16" s="27"/>
      <c r="H16" s="28"/>
    </row>
    <row r="17" spans="1:8" x14ac:dyDescent="0.25">
      <c r="A17" s="116"/>
      <c r="B17" s="117"/>
      <c r="C17" s="117"/>
      <c r="G17" s="29"/>
      <c r="H17" s="30" t="s">
        <v>14</v>
      </c>
    </row>
    <row r="18" spans="1:8" x14ac:dyDescent="0.25">
      <c r="A18" s="35"/>
      <c r="B18" s="35"/>
      <c r="C18" s="35"/>
      <c r="D18" s="35"/>
      <c r="E18" s="35"/>
      <c r="F18" s="35"/>
      <c r="G18" s="35"/>
      <c r="H18" s="31"/>
    </row>
    <row r="19" spans="1:8" ht="45" x14ac:dyDescent="0.25">
      <c r="A19" s="43" t="s">
        <v>15</v>
      </c>
      <c r="B19" s="118" t="s">
        <v>16</v>
      </c>
      <c r="C19" s="118"/>
      <c r="D19" s="118"/>
      <c r="E19" s="118"/>
      <c r="F19" s="118"/>
      <c r="G19" s="44" t="s">
        <v>124</v>
      </c>
      <c r="H19" s="45" t="s">
        <v>122</v>
      </c>
    </row>
    <row r="20" spans="1:8" x14ac:dyDescent="0.25">
      <c r="A20" s="46">
        <v>1</v>
      </c>
      <c r="B20" s="99">
        <v>2</v>
      </c>
      <c r="C20" s="99"/>
      <c r="D20" s="99"/>
      <c r="E20" s="99"/>
      <c r="F20" s="99"/>
      <c r="G20" s="37">
        <v>4</v>
      </c>
      <c r="H20" s="47">
        <v>5</v>
      </c>
    </row>
    <row r="21" spans="1:8" ht="15" customHeight="1" x14ac:dyDescent="0.25">
      <c r="A21" s="48" t="s">
        <v>100</v>
      </c>
      <c r="B21" s="103" t="s">
        <v>101</v>
      </c>
      <c r="C21" s="103"/>
      <c r="D21" s="103"/>
      <c r="E21" s="103"/>
      <c r="F21" s="103"/>
      <c r="G21" s="64"/>
      <c r="H21" s="65">
        <v>0</v>
      </c>
    </row>
    <row r="22" spans="1:8" ht="15" customHeight="1" x14ac:dyDescent="0.25">
      <c r="A22" s="50" t="s">
        <v>102</v>
      </c>
      <c r="B22" s="102" t="s">
        <v>103</v>
      </c>
      <c r="C22" s="102"/>
      <c r="D22" s="102"/>
      <c r="E22" s="102"/>
      <c r="F22" s="102"/>
      <c r="G22" s="38"/>
      <c r="H22" s="49">
        <v>0</v>
      </c>
    </row>
    <row r="23" spans="1:8" x14ac:dyDescent="0.25">
      <c r="A23" s="48" t="s">
        <v>17</v>
      </c>
      <c r="B23" s="100" t="s">
        <v>104</v>
      </c>
      <c r="C23" s="101"/>
      <c r="D23" s="101"/>
      <c r="E23" s="101"/>
      <c r="F23" s="101"/>
      <c r="G23" s="69">
        <f>SUM(G24:G30)</f>
        <v>319140</v>
      </c>
      <c r="H23" s="68">
        <f>SUM(H24:H30)</f>
        <v>464141</v>
      </c>
    </row>
    <row r="24" spans="1:8" x14ac:dyDescent="0.25">
      <c r="A24" s="51" t="s">
        <v>18</v>
      </c>
      <c r="B24" s="81" t="s">
        <v>93</v>
      </c>
      <c r="C24" s="82"/>
      <c r="D24" s="82"/>
      <c r="E24" s="82"/>
      <c r="F24" s="82"/>
      <c r="G24" s="39">
        <v>0</v>
      </c>
      <c r="H24" s="52">
        <v>0</v>
      </c>
    </row>
    <row r="25" spans="1:8" x14ac:dyDescent="0.25">
      <c r="A25" s="51" t="s">
        <v>19</v>
      </c>
      <c r="B25" s="81" t="s">
        <v>20</v>
      </c>
      <c r="C25" s="82"/>
      <c r="D25" s="82"/>
      <c r="E25" s="82"/>
      <c r="F25" s="82"/>
      <c r="G25" s="39">
        <v>95408</v>
      </c>
      <c r="H25" s="39">
        <v>117081</v>
      </c>
    </row>
    <row r="26" spans="1:8" x14ac:dyDescent="0.25">
      <c r="A26" s="51" t="s">
        <v>21</v>
      </c>
      <c r="B26" s="81" t="s">
        <v>22</v>
      </c>
      <c r="C26" s="82"/>
      <c r="D26" s="82"/>
      <c r="E26" s="82"/>
      <c r="F26" s="82"/>
      <c r="G26" s="39">
        <v>0</v>
      </c>
      <c r="H26" s="52">
        <v>0</v>
      </c>
    </row>
    <row r="27" spans="1:8" x14ac:dyDescent="0.25">
      <c r="A27" s="51" t="s">
        <v>23</v>
      </c>
      <c r="B27" s="81" t="s">
        <v>24</v>
      </c>
      <c r="C27" s="82"/>
      <c r="D27" s="82"/>
      <c r="E27" s="82"/>
      <c r="F27" s="82"/>
      <c r="G27" s="39">
        <v>97</v>
      </c>
      <c r="H27" s="52">
        <v>60</v>
      </c>
    </row>
    <row r="28" spans="1:8" x14ac:dyDescent="0.25">
      <c r="A28" s="51" t="s">
        <v>25</v>
      </c>
      <c r="B28" s="81" t="s">
        <v>26</v>
      </c>
      <c r="C28" s="82"/>
      <c r="D28" s="82"/>
      <c r="E28" s="82"/>
      <c r="F28" s="82"/>
      <c r="G28" s="39">
        <v>32594</v>
      </c>
      <c r="H28" s="52">
        <v>50000</v>
      </c>
    </row>
    <row r="29" spans="1:8" x14ac:dyDescent="0.25">
      <c r="A29" s="51" t="s">
        <v>27</v>
      </c>
      <c r="B29" s="90" t="s">
        <v>28</v>
      </c>
      <c r="C29" s="91"/>
      <c r="D29" s="91"/>
      <c r="E29" s="91"/>
      <c r="F29" s="91"/>
      <c r="G29" s="39">
        <v>191041</v>
      </c>
      <c r="H29" s="39">
        <v>297000</v>
      </c>
    </row>
    <row r="30" spans="1:8" x14ac:dyDescent="0.25">
      <c r="A30" s="51" t="s">
        <v>29</v>
      </c>
      <c r="B30" s="81" t="s">
        <v>30</v>
      </c>
      <c r="C30" s="82"/>
      <c r="D30" s="82"/>
      <c r="E30" s="82"/>
      <c r="F30" s="82"/>
      <c r="G30" s="39">
        <v>0</v>
      </c>
      <c r="H30" s="52">
        <v>0</v>
      </c>
    </row>
    <row r="31" spans="1:8" x14ac:dyDescent="0.25">
      <c r="A31" s="54" t="s">
        <v>31</v>
      </c>
      <c r="B31" s="93" t="s">
        <v>105</v>
      </c>
      <c r="C31" s="94"/>
      <c r="D31" s="94"/>
      <c r="E31" s="94"/>
      <c r="F31" s="94"/>
      <c r="G31" s="66">
        <f>SUM(G32:G38)</f>
        <v>374148</v>
      </c>
      <c r="H31" s="67">
        <f>SUM(H32:H38)</f>
        <v>464460</v>
      </c>
    </row>
    <row r="32" spans="1:8" x14ac:dyDescent="0.25">
      <c r="A32" s="51" t="s">
        <v>32</v>
      </c>
      <c r="B32" s="81" t="s">
        <v>33</v>
      </c>
      <c r="C32" s="82"/>
      <c r="D32" s="82"/>
      <c r="E32" s="82"/>
      <c r="F32" s="82"/>
      <c r="G32" s="39">
        <v>192556</v>
      </c>
      <c r="H32" s="39">
        <v>175000</v>
      </c>
    </row>
    <row r="33" spans="1:8" x14ac:dyDescent="0.25">
      <c r="A33" s="51" t="s">
        <v>34</v>
      </c>
      <c r="B33" s="81" t="s">
        <v>35</v>
      </c>
      <c r="C33" s="82"/>
      <c r="D33" s="82"/>
      <c r="E33" s="82"/>
      <c r="F33" s="82"/>
      <c r="G33" s="39">
        <v>172447</v>
      </c>
      <c r="H33" s="39">
        <v>279460</v>
      </c>
    </row>
    <row r="34" spans="1:8" x14ac:dyDescent="0.25">
      <c r="A34" s="51" t="s">
        <v>36</v>
      </c>
      <c r="B34" s="81" t="s">
        <v>37</v>
      </c>
      <c r="C34" s="82"/>
      <c r="D34" s="82"/>
      <c r="E34" s="82"/>
      <c r="F34" s="82"/>
      <c r="G34" s="39">
        <v>6952</v>
      </c>
      <c r="H34" s="52">
        <v>7000</v>
      </c>
    </row>
    <row r="35" spans="1:8" x14ac:dyDescent="0.25">
      <c r="A35" s="51" t="s">
        <v>38</v>
      </c>
      <c r="B35" s="81" t="s">
        <v>39</v>
      </c>
      <c r="C35" s="82"/>
      <c r="D35" s="82"/>
      <c r="E35" s="82"/>
      <c r="F35" s="82"/>
      <c r="G35" s="39">
        <v>2193</v>
      </c>
      <c r="H35" s="52">
        <f>H64</f>
        <v>3000</v>
      </c>
    </row>
    <row r="36" spans="1:8" x14ac:dyDescent="0.25">
      <c r="A36" s="51" t="s">
        <v>40</v>
      </c>
      <c r="B36" s="81" t="s">
        <v>41</v>
      </c>
      <c r="C36" s="82"/>
      <c r="D36" s="82"/>
      <c r="E36" s="82"/>
      <c r="F36" s="82"/>
      <c r="G36" s="39">
        <v>0</v>
      </c>
      <c r="H36" s="52">
        <v>0</v>
      </c>
    </row>
    <row r="37" spans="1:8" x14ac:dyDescent="0.25">
      <c r="A37" s="51" t="s">
        <v>42</v>
      </c>
      <c r="B37" s="81" t="s">
        <v>43</v>
      </c>
      <c r="C37" s="82"/>
      <c r="D37" s="82"/>
      <c r="E37" s="82"/>
      <c r="F37" s="82"/>
      <c r="G37" s="40">
        <v>0</v>
      </c>
      <c r="H37" s="52">
        <v>0</v>
      </c>
    </row>
    <row r="38" spans="1:8" x14ac:dyDescent="0.25">
      <c r="A38" s="51" t="s">
        <v>44</v>
      </c>
      <c r="B38" s="81" t="s">
        <v>45</v>
      </c>
      <c r="C38" s="82"/>
      <c r="D38" s="82"/>
      <c r="E38" s="82"/>
      <c r="F38" s="82"/>
      <c r="G38" s="40">
        <v>0</v>
      </c>
      <c r="H38" s="52">
        <v>0</v>
      </c>
    </row>
    <row r="39" spans="1:8" x14ac:dyDescent="0.25">
      <c r="A39" s="54" t="s">
        <v>106</v>
      </c>
      <c r="B39" s="95" t="s">
        <v>107</v>
      </c>
      <c r="C39" s="95"/>
      <c r="D39" s="95"/>
      <c r="E39" s="95"/>
      <c r="F39" s="95"/>
      <c r="G39" s="73">
        <v>87653</v>
      </c>
      <c r="H39" s="72">
        <v>6012</v>
      </c>
    </row>
    <row r="40" spans="1:8" x14ac:dyDescent="0.25">
      <c r="A40" s="51" t="s">
        <v>108</v>
      </c>
      <c r="B40" s="74" t="s">
        <v>109</v>
      </c>
      <c r="C40" s="74"/>
      <c r="D40" s="74"/>
      <c r="E40" s="74"/>
      <c r="F40" s="74"/>
      <c r="G40" s="40">
        <v>63140</v>
      </c>
      <c r="H40" s="52">
        <v>6331</v>
      </c>
    </row>
    <row r="41" spans="1:8" ht="45" x14ac:dyDescent="0.25">
      <c r="A41" s="56" t="s">
        <v>15</v>
      </c>
      <c r="B41" s="92" t="s">
        <v>46</v>
      </c>
      <c r="C41" s="92"/>
      <c r="D41" s="92"/>
      <c r="E41" s="92"/>
      <c r="F41" s="92"/>
      <c r="G41" s="36" t="s">
        <v>125</v>
      </c>
      <c r="H41" s="57" t="s">
        <v>122</v>
      </c>
    </row>
    <row r="42" spans="1:8" ht="26.25" customHeight="1" x14ac:dyDescent="0.25">
      <c r="A42" s="51"/>
      <c r="B42" s="81" t="s">
        <v>47</v>
      </c>
      <c r="C42" s="82"/>
      <c r="D42" s="82"/>
      <c r="E42" s="82"/>
      <c r="F42" s="82"/>
      <c r="G42" s="40">
        <v>7</v>
      </c>
      <c r="H42" s="52">
        <v>2</v>
      </c>
    </row>
    <row r="43" spans="1:8" x14ac:dyDescent="0.25">
      <c r="A43" s="51"/>
      <c r="B43" s="81" t="s">
        <v>48</v>
      </c>
      <c r="C43" s="82"/>
      <c r="D43" s="82"/>
      <c r="E43" s="82"/>
      <c r="F43" s="82"/>
      <c r="G43" s="40">
        <v>5</v>
      </c>
      <c r="H43" s="52">
        <v>2</v>
      </c>
    </row>
    <row r="44" spans="1:8" x14ac:dyDescent="0.25">
      <c r="A44" s="51"/>
      <c r="B44" s="90" t="s">
        <v>49</v>
      </c>
      <c r="C44" s="91"/>
      <c r="D44" s="91"/>
      <c r="E44" s="91"/>
      <c r="F44" s="91"/>
      <c r="G44" s="40">
        <v>66</v>
      </c>
      <c r="H44" s="52">
        <v>20</v>
      </c>
    </row>
    <row r="45" spans="1:8" x14ac:dyDescent="0.25">
      <c r="A45" s="51"/>
      <c r="B45" s="90" t="s">
        <v>50</v>
      </c>
      <c r="C45" s="91"/>
      <c r="D45" s="91"/>
      <c r="E45" s="91"/>
      <c r="F45" s="91"/>
      <c r="G45" s="40">
        <v>889</v>
      </c>
      <c r="H45" s="52">
        <v>330</v>
      </c>
    </row>
    <row r="46" spans="1:8" x14ac:dyDescent="0.25">
      <c r="A46" s="51" t="s">
        <v>110</v>
      </c>
      <c r="B46" s="75" t="s">
        <v>111</v>
      </c>
      <c r="C46" s="75"/>
      <c r="D46" s="75"/>
      <c r="E46" s="75"/>
      <c r="F46" s="75"/>
      <c r="G46" s="40">
        <v>0</v>
      </c>
      <c r="H46" s="52">
        <v>0</v>
      </c>
    </row>
    <row r="47" spans="1:8" x14ac:dyDescent="0.25">
      <c r="A47" s="51" t="s">
        <v>51</v>
      </c>
      <c r="B47" s="81" t="s">
        <v>52</v>
      </c>
      <c r="C47" s="82"/>
      <c r="D47" s="82"/>
      <c r="E47" s="82"/>
      <c r="F47" s="82"/>
      <c r="G47" s="40">
        <v>0</v>
      </c>
      <c r="H47" s="52">
        <v>0</v>
      </c>
    </row>
    <row r="48" spans="1:8" x14ac:dyDescent="0.25">
      <c r="A48" s="51" t="s">
        <v>94</v>
      </c>
      <c r="B48" s="81" t="s">
        <v>112</v>
      </c>
      <c r="C48" s="82"/>
      <c r="D48" s="82"/>
      <c r="E48" s="82"/>
      <c r="F48" s="82"/>
      <c r="G48" s="39">
        <v>129585</v>
      </c>
      <c r="H48" s="52">
        <v>130000</v>
      </c>
    </row>
    <row r="49" spans="1:10" x14ac:dyDescent="0.25">
      <c r="A49" s="51" t="s">
        <v>53</v>
      </c>
      <c r="B49" s="81" t="s">
        <v>54</v>
      </c>
      <c r="C49" s="82"/>
      <c r="D49" s="82"/>
      <c r="E49" s="82"/>
      <c r="F49" s="82"/>
      <c r="G49" s="39">
        <v>409</v>
      </c>
      <c r="H49" s="52">
        <v>10000</v>
      </c>
    </row>
    <row r="50" spans="1:10" x14ac:dyDescent="0.25">
      <c r="A50" s="51" t="s">
        <v>55</v>
      </c>
      <c r="B50" s="81" t="s">
        <v>56</v>
      </c>
      <c r="C50" s="82"/>
      <c r="D50" s="82"/>
      <c r="E50" s="82"/>
      <c r="F50" s="82"/>
      <c r="G50" s="39">
        <v>62562</v>
      </c>
      <c r="H50" s="52">
        <v>35000</v>
      </c>
      <c r="J50" s="34"/>
    </row>
    <row r="51" spans="1:10" x14ac:dyDescent="0.25">
      <c r="A51" s="51" t="s">
        <v>57</v>
      </c>
      <c r="B51" s="81" t="s">
        <v>58</v>
      </c>
      <c r="C51" s="82"/>
      <c r="D51" s="82"/>
      <c r="E51" s="82"/>
      <c r="F51" s="82"/>
      <c r="G51" s="39">
        <v>1397</v>
      </c>
      <c r="H51" s="39">
        <v>25000</v>
      </c>
    </row>
    <row r="52" spans="1:10" x14ac:dyDescent="0.25">
      <c r="A52" s="51" t="s">
        <v>59</v>
      </c>
      <c r="B52" s="81" t="s">
        <v>60</v>
      </c>
      <c r="C52" s="82"/>
      <c r="D52" s="82"/>
      <c r="E52" s="82"/>
      <c r="F52" s="82"/>
      <c r="G52" s="39">
        <v>700</v>
      </c>
      <c r="H52" s="52">
        <v>10000</v>
      </c>
      <c r="J52" s="34"/>
    </row>
    <row r="53" spans="1:10" ht="24.75" customHeight="1" x14ac:dyDescent="0.25">
      <c r="A53" s="51" t="s">
        <v>61</v>
      </c>
      <c r="B53" s="81" t="s">
        <v>62</v>
      </c>
      <c r="C53" s="82"/>
      <c r="D53" s="82"/>
      <c r="E53" s="82"/>
      <c r="F53" s="82"/>
      <c r="G53" s="39">
        <v>599</v>
      </c>
      <c r="H53" s="39">
        <v>16660</v>
      </c>
    </row>
    <row r="54" spans="1:10" x14ac:dyDescent="0.25">
      <c r="A54" s="51" t="s">
        <v>63</v>
      </c>
      <c r="B54" s="81" t="s">
        <v>64</v>
      </c>
      <c r="C54" s="82"/>
      <c r="D54" s="82"/>
      <c r="E54" s="82"/>
      <c r="F54" s="82"/>
      <c r="G54" s="39">
        <v>0</v>
      </c>
      <c r="H54" s="53">
        <v>25000</v>
      </c>
    </row>
    <row r="55" spans="1:10" x14ac:dyDescent="0.25">
      <c r="A55" s="51" t="s">
        <v>65</v>
      </c>
      <c r="B55" s="81" t="s">
        <v>66</v>
      </c>
      <c r="C55" s="82"/>
      <c r="D55" s="82"/>
      <c r="E55" s="82"/>
      <c r="F55" s="82"/>
      <c r="G55" s="39">
        <v>39005</v>
      </c>
      <c r="H55" s="39">
        <v>40000</v>
      </c>
    </row>
    <row r="56" spans="1:10" x14ac:dyDescent="0.25">
      <c r="A56" s="51" t="s">
        <v>67</v>
      </c>
      <c r="B56" s="81" t="s">
        <v>68</v>
      </c>
      <c r="C56" s="82"/>
      <c r="D56" s="82"/>
      <c r="E56" s="82"/>
      <c r="F56" s="82"/>
      <c r="G56" s="39">
        <v>0</v>
      </c>
      <c r="H56" s="53">
        <v>0</v>
      </c>
    </row>
    <row r="57" spans="1:10" x14ac:dyDescent="0.25">
      <c r="A57" s="51" t="s">
        <v>69</v>
      </c>
      <c r="B57" s="81" t="s">
        <v>70</v>
      </c>
      <c r="C57" s="82"/>
      <c r="D57" s="82"/>
      <c r="E57" s="82"/>
      <c r="F57" s="82"/>
      <c r="G57" s="39">
        <v>124404</v>
      </c>
      <c r="H57" s="53">
        <v>100000</v>
      </c>
    </row>
    <row r="58" spans="1:10" x14ac:dyDescent="0.25">
      <c r="A58" s="51" t="s">
        <v>71</v>
      </c>
      <c r="B58" s="81" t="s">
        <v>72</v>
      </c>
      <c r="C58" s="82"/>
      <c r="D58" s="82"/>
      <c r="E58" s="82"/>
      <c r="F58" s="82"/>
      <c r="G58" s="39">
        <v>69780</v>
      </c>
      <c r="H58" s="53">
        <v>30000</v>
      </c>
    </row>
    <row r="59" spans="1:10" x14ac:dyDescent="0.25">
      <c r="A59" s="51" t="s">
        <v>73</v>
      </c>
      <c r="B59" s="81" t="s">
        <v>74</v>
      </c>
      <c r="C59" s="82"/>
      <c r="D59" s="82"/>
      <c r="E59" s="82"/>
      <c r="F59" s="82"/>
      <c r="G59" s="39">
        <v>4135</v>
      </c>
      <c r="H59" s="39">
        <v>15000</v>
      </c>
    </row>
    <row r="60" spans="1:10" x14ac:dyDescent="0.25">
      <c r="A60" s="51" t="s">
        <v>75</v>
      </c>
      <c r="B60" s="81" t="s">
        <v>76</v>
      </c>
      <c r="C60" s="82"/>
      <c r="D60" s="82"/>
      <c r="E60" s="82"/>
      <c r="F60" s="82"/>
      <c r="G60" s="39">
        <v>0</v>
      </c>
      <c r="H60" s="53">
        <v>0</v>
      </c>
    </row>
    <row r="61" spans="1:10" x14ac:dyDescent="0.25">
      <c r="A61" s="51" t="s">
        <v>77</v>
      </c>
      <c r="B61" s="81" t="s">
        <v>78</v>
      </c>
      <c r="C61" s="82"/>
      <c r="D61" s="82"/>
      <c r="E61" s="82"/>
      <c r="F61" s="82"/>
      <c r="G61" s="39">
        <v>2207</v>
      </c>
      <c r="H61" s="53">
        <v>15000</v>
      </c>
    </row>
    <row r="62" spans="1:10" x14ac:dyDescent="0.25">
      <c r="A62" s="58" t="s">
        <v>79</v>
      </c>
      <c r="B62" s="83" t="s">
        <v>80</v>
      </c>
      <c r="C62" s="84"/>
      <c r="D62" s="84"/>
      <c r="E62" s="84"/>
      <c r="F62" s="84"/>
      <c r="G62" s="42">
        <v>0</v>
      </c>
      <c r="H62" s="59">
        <v>2800</v>
      </c>
    </row>
    <row r="63" spans="1:10" x14ac:dyDescent="0.25">
      <c r="A63" s="58" t="s">
        <v>98</v>
      </c>
      <c r="B63" s="83" t="s">
        <v>99</v>
      </c>
      <c r="C63" s="83"/>
      <c r="D63" s="83"/>
      <c r="E63" s="83"/>
      <c r="F63" s="83"/>
      <c r="G63" s="42">
        <v>6952</v>
      </c>
      <c r="H63" s="59">
        <v>7000</v>
      </c>
    </row>
    <row r="64" spans="1:10" x14ac:dyDescent="0.25">
      <c r="A64" s="51" t="s">
        <v>81</v>
      </c>
      <c r="B64" s="81" t="s">
        <v>82</v>
      </c>
      <c r="C64" s="82"/>
      <c r="D64" s="82"/>
      <c r="E64" s="82"/>
      <c r="F64" s="82"/>
      <c r="G64" s="39">
        <v>2193</v>
      </c>
      <c r="H64" s="53">
        <v>3000</v>
      </c>
    </row>
    <row r="65" spans="1:8" x14ac:dyDescent="0.25">
      <c r="A65" s="51" t="s">
        <v>83</v>
      </c>
      <c r="B65" s="81" t="s">
        <v>84</v>
      </c>
      <c r="C65" s="82"/>
      <c r="D65" s="82"/>
      <c r="E65" s="82"/>
      <c r="F65" s="82"/>
      <c r="G65" s="39">
        <v>0</v>
      </c>
      <c r="H65" s="52">
        <v>0</v>
      </c>
    </row>
    <row r="66" spans="1:8" x14ac:dyDescent="0.25">
      <c r="A66" s="51" t="s">
        <v>85</v>
      </c>
      <c r="B66" s="81" t="s">
        <v>86</v>
      </c>
      <c r="C66" s="82"/>
      <c r="D66" s="82"/>
      <c r="E66" s="82"/>
      <c r="F66" s="82"/>
      <c r="G66" s="39">
        <v>0</v>
      </c>
      <c r="H66" s="52">
        <v>0</v>
      </c>
    </row>
    <row r="67" spans="1:8" x14ac:dyDescent="0.25">
      <c r="A67" s="51" t="s">
        <v>87</v>
      </c>
      <c r="B67" s="81" t="s">
        <v>88</v>
      </c>
      <c r="C67" s="82"/>
      <c r="D67" s="82"/>
      <c r="E67" s="82"/>
      <c r="F67" s="82"/>
      <c r="G67" s="39">
        <v>0</v>
      </c>
      <c r="H67" s="52">
        <v>0</v>
      </c>
    </row>
    <row r="68" spans="1:8" ht="15" customHeight="1" x14ac:dyDescent="0.25">
      <c r="A68" s="51" t="s">
        <v>44</v>
      </c>
      <c r="B68" s="81" t="s">
        <v>45</v>
      </c>
      <c r="C68" s="82"/>
      <c r="D68" s="82"/>
      <c r="E68" s="82"/>
      <c r="F68" s="82"/>
      <c r="G68" s="39"/>
      <c r="H68" s="52"/>
    </row>
    <row r="69" spans="1:8" x14ac:dyDescent="0.25">
      <c r="A69" s="51"/>
      <c r="B69" s="81" t="s">
        <v>113</v>
      </c>
      <c r="C69" s="82"/>
      <c r="D69" s="82"/>
      <c r="E69" s="82"/>
      <c r="F69" s="82"/>
      <c r="G69" s="41">
        <f>SUM(G47:G67)</f>
        <v>443928</v>
      </c>
      <c r="H69" s="55">
        <f>SUM(H48:H67)</f>
        <v>464460</v>
      </c>
    </row>
    <row r="70" spans="1:8" ht="45" x14ac:dyDescent="0.25">
      <c r="A70" s="60" t="s">
        <v>15</v>
      </c>
      <c r="B70" s="86" t="s">
        <v>89</v>
      </c>
      <c r="C70" s="86"/>
      <c r="D70" s="86"/>
      <c r="E70" s="86"/>
      <c r="F70" s="86"/>
      <c r="G70" s="36" t="s">
        <v>125</v>
      </c>
      <c r="H70" s="61" t="s">
        <v>122</v>
      </c>
    </row>
    <row r="71" spans="1:8" x14ac:dyDescent="0.25">
      <c r="A71" s="63" t="s">
        <v>116</v>
      </c>
      <c r="B71" s="81" t="s">
        <v>114</v>
      </c>
      <c r="C71" s="87"/>
      <c r="D71" s="87"/>
      <c r="E71" s="87"/>
      <c r="F71" s="87"/>
      <c r="G71" s="40">
        <v>0</v>
      </c>
      <c r="H71" s="52">
        <v>0</v>
      </c>
    </row>
    <row r="72" spans="1:8" x14ac:dyDescent="0.25">
      <c r="A72" s="63" t="s">
        <v>117</v>
      </c>
      <c r="B72" s="74" t="s">
        <v>95</v>
      </c>
      <c r="C72" s="74"/>
      <c r="D72" s="74"/>
      <c r="E72" s="74"/>
      <c r="F72" s="74"/>
      <c r="G72" s="40">
        <f>G23</f>
        <v>319140</v>
      </c>
      <c r="H72" s="52">
        <f>H23</f>
        <v>464141</v>
      </c>
    </row>
    <row r="73" spans="1:8" ht="16.5" customHeight="1" x14ac:dyDescent="0.25">
      <c r="A73" s="63" t="s">
        <v>118</v>
      </c>
      <c r="B73" s="81" t="s">
        <v>96</v>
      </c>
      <c r="C73" s="81"/>
      <c r="D73" s="81"/>
      <c r="E73" s="81"/>
      <c r="F73" s="81"/>
      <c r="G73" s="40">
        <f>G31</f>
        <v>374148</v>
      </c>
      <c r="H73" s="52">
        <f>H31</f>
        <v>464460</v>
      </c>
    </row>
    <row r="74" spans="1:8" ht="15.75" customHeight="1" x14ac:dyDescent="0.25">
      <c r="A74" s="63" t="s">
        <v>119</v>
      </c>
      <c r="B74" s="74" t="s">
        <v>115</v>
      </c>
      <c r="C74" s="74"/>
      <c r="D74" s="74"/>
      <c r="E74" s="74"/>
      <c r="F74" s="74"/>
      <c r="G74" s="40">
        <v>63140</v>
      </c>
      <c r="H74" s="52">
        <v>6331</v>
      </c>
    </row>
    <row r="75" spans="1:8" x14ac:dyDescent="0.25">
      <c r="A75" s="62"/>
      <c r="B75" s="88" t="s">
        <v>97</v>
      </c>
      <c r="C75" s="89"/>
      <c r="D75" s="89"/>
      <c r="E75" s="89"/>
      <c r="F75" s="89"/>
      <c r="G75" s="71">
        <f>G72-G73+G74</f>
        <v>8132</v>
      </c>
      <c r="H75" s="70">
        <f>H72-H73+H74</f>
        <v>6012</v>
      </c>
    </row>
    <row r="78" spans="1:8" x14ac:dyDescent="0.25">
      <c r="A78" s="76" t="s">
        <v>90</v>
      </c>
      <c r="B78" s="77"/>
      <c r="C78" s="78" t="s">
        <v>91</v>
      </c>
      <c r="D78" s="79"/>
      <c r="E78" s="80"/>
      <c r="G78" s="32"/>
      <c r="H78" s="33"/>
    </row>
    <row r="81" spans="1:5" x14ac:dyDescent="0.25">
      <c r="A81" s="76" t="s">
        <v>92</v>
      </c>
      <c r="B81" s="77"/>
      <c r="C81" s="85" t="s">
        <v>120</v>
      </c>
      <c r="D81" s="79"/>
      <c r="E81" s="80"/>
    </row>
  </sheetData>
  <mergeCells count="76">
    <mergeCell ref="A1:H1"/>
    <mergeCell ref="A2:H2"/>
    <mergeCell ref="B73:F73"/>
    <mergeCell ref="A3:H3"/>
    <mergeCell ref="A4:B4"/>
    <mergeCell ref="A6:B6"/>
    <mergeCell ref="C6:H6"/>
    <mergeCell ref="A8:B8"/>
    <mergeCell ref="E8:F8"/>
    <mergeCell ref="B27:F27"/>
    <mergeCell ref="A17:C17"/>
    <mergeCell ref="B19:F19"/>
    <mergeCell ref="A10:B10"/>
    <mergeCell ref="C10:F10"/>
    <mergeCell ref="A12:B12"/>
    <mergeCell ref="D12:G12"/>
    <mergeCell ref="A14:B14"/>
    <mergeCell ref="D14:H15"/>
    <mergeCell ref="B20:F20"/>
    <mergeCell ref="B23:F23"/>
    <mergeCell ref="B22:F22"/>
    <mergeCell ref="B21:F21"/>
    <mergeCell ref="B24:F24"/>
    <mergeCell ref="B25:F25"/>
    <mergeCell ref="B26:F26"/>
    <mergeCell ref="B41:F41"/>
    <mergeCell ref="B28:F28"/>
    <mergeCell ref="B29:F29"/>
    <mergeCell ref="B30:F30"/>
    <mergeCell ref="B31:F31"/>
    <mergeCell ref="B32:F32"/>
    <mergeCell ref="B33:F33"/>
    <mergeCell ref="B34:F34"/>
    <mergeCell ref="B35:F35"/>
    <mergeCell ref="B36:F36"/>
    <mergeCell ref="B37:F37"/>
    <mergeCell ref="B38:F38"/>
    <mergeCell ref="B39:F39"/>
    <mergeCell ref="B64:F64"/>
    <mergeCell ref="B65:F65"/>
    <mergeCell ref="B63:F63"/>
    <mergeCell ref="B53:F53"/>
    <mergeCell ref="B42:F42"/>
    <mergeCell ref="B43:F43"/>
    <mergeCell ref="B44:F44"/>
    <mergeCell ref="B45:F45"/>
    <mergeCell ref="B47:F47"/>
    <mergeCell ref="B48:F48"/>
    <mergeCell ref="B49:F49"/>
    <mergeCell ref="B50:F50"/>
    <mergeCell ref="B51:F51"/>
    <mergeCell ref="B52:F52"/>
    <mergeCell ref="A81:B81"/>
    <mergeCell ref="C81:E81"/>
    <mergeCell ref="B67:F67"/>
    <mergeCell ref="B69:F69"/>
    <mergeCell ref="B70:F70"/>
    <mergeCell ref="B71:F71"/>
    <mergeCell ref="B75:F75"/>
    <mergeCell ref="B68:F68"/>
    <mergeCell ref="B40:F40"/>
    <mergeCell ref="B46:F46"/>
    <mergeCell ref="B72:F72"/>
    <mergeCell ref="B74:F74"/>
    <mergeCell ref="A78:B78"/>
    <mergeCell ref="C78:E78"/>
    <mergeCell ref="B66:F66"/>
    <mergeCell ref="B54:F54"/>
    <mergeCell ref="B55:F55"/>
    <mergeCell ref="B56:F56"/>
    <mergeCell ref="B57:F57"/>
    <mergeCell ref="B58:F58"/>
    <mergeCell ref="B59:F59"/>
    <mergeCell ref="B60:F60"/>
    <mergeCell ref="B61:F61"/>
    <mergeCell ref="B62:F62"/>
  </mergeCells>
  <conditionalFormatting sqref="G69 G23 G31 G75:H75">
    <cfRule type="cellIs" dxfId="15" priority="22" stopIfTrue="1" operator="lessThan">
      <formula>0</formula>
    </cfRule>
  </conditionalFormatting>
  <conditionalFormatting sqref="G16">
    <cfRule type="cellIs" dxfId="14" priority="19" stopIfTrue="1" operator="equal">
      <formula>"Neke kontrole na obrascu još nisu zadovoljene"</formula>
    </cfRule>
  </conditionalFormatting>
  <conditionalFormatting sqref="G24:G30 G36:H40 G32:G35 G21:H22 G71:H74 G42:H68">
    <cfRule type="cellIs" dxfId="13" priority="23" stopIfTrue="1" operator="lessThan">
      <formula>0</formula>
    </cfRule>
    <cfRule type="cellIs" dxfId="12" priority="24" stopIfTrue="1" operator="notEqual">
      <formula>ROUND(G21,0)</formula>
    </cfRule>
  </conditionalFormatting>
  <conditionalFormatting sqref="H23 H31">
    <cfRule type="cellIs" dxfId="11" priority="16" stopIfTrue="1" operator="lessThan">
      <formula>0</formula>
    </cfRule>
  </conditionalFormatting>
  <conditionalFormatting sqref="H24 H34:H35 H26:H28 H30">
    <cfRule type="cellIs" dxfId="10" priority="17" stopIfTrue="1" operator="lessThan">
      <formula>0</formula>
    </cfRule>
    <cfRule type="cellIs" dxfId="9" priority="18" stopIfTrue="1" operator="notEqual">
      <formula>ROUND(H24,0)</formula>
    </cfRule>
  </conditionalFormatting>
  <conditionalFormatting sqref="H69">
    <cfRule type="cellIs" dxfId="8" priority="13" stopIfTrue="1" operator="lessThan">
      <formula>0</formula>
    </cfRule>
  </conditionalFormatting>
  <conditionalFormatting sqref="H25">
    <cfRule type="cellIs" dxfId="7" priority="7" stopIfTrue="1" operator="lessThan">
      <formula>0</formula>
    </cfRule>
    <cfRule type="cellIs" dxfId="6" priority="8" stopIfTrue="1" operator="notEqual">
      <formula>ROUND(H25,0)</formula>
    </cfRule>
  </conditionalFormatting>
  <conditionalFormatting sqref="H29">
    <cfRule type="cellIs" dxfId="5" priority="5" stopIfTrue="1" operator="lessThan">
      <formula>0</formula>
    </cfRule>
    <cfRule type="cellIs" dxfId="4" priority="6" stopIfTrue="1" operator="notEqual">
      <formula>ROUND(H29,0)</formula>
    </cfRule>
  </conditionalFormatting>
  <conditionalFormatting sqref="H32">
    <cfRule type="cellIs" dxfId="3" priority="3" stopIfTrue="1" operator="lessThan">
      <formula>0</formula>
    </cfRule>
    <cfRule type="cellIs" dxfId="2" priority="4" stopIfTrue="1" operator="notEqual">
      <formula>ROUND(H32,0)</formula>
    </cfRule>
  </conditionalFormatting>
  <conditionalFormatting sqref="H33">
    <cfRule type="cellIs" dxfId="1" priority="1" stopIfTrue="1" operator="lessThan">
      <formula>0</formula>
    </cfRule>
    <cfRule type="cellIs" dxfId="0" priority="2" stopIfTrue="1" operator="notEqual">
      <formula>ROUND(H33,0)</formula>
    </cfRule>
  </conditionalFormatting>
  <dataValidations count="15">
    <dataValidation type="list" allowBlank="1" showInputMessage="1" showErrorMessage="1" errorTitle="Kriva općina" error="Županija i općina se upisuju šifarski (šifrarnik postojećih općina i pripadajućih županija imate na listu ZupOpc)" sqref="C983051 C12 C917515 C851979 C786443 C720907 C655371 C589835 C524299 C458763 C393227 C327691 C262155 C196619 C131083 C65547">
      <formula1>$L$19:$L$575</formula1>
    </dataValidation>
    <dataValidation type="list" allowBlank="1" showInputMessage="1" showErrorMessage="1" errorTitle="Neispravna šifra djelatnosti" error="Šifra djelatnosti koju ste upisali ne postoji u šifrarniku, ispravite unos." sqref="C983053 C14 C917517 C851981 C786445 C720909 C655373 C589837 C524301 C458765 C393229 C327693 C262157 C196621 C131085 C65549">
      <formula1>$K$19:$K$633</formula1>
    </dataValidation>
    <dataValidation type="textLength" operator="equal" allowBlank="1" showErrorMessage="1" errorTitle="Neispravan račun" error="Račun mora biti upisan u IBAN formatu (duljine 21 slovno mjesto, bez razmaka)" sqref="H8 H65543 H131079 H196615 H262151 H327687 H393223 H458759 H524295 H589831 H655367 H720903 H786439 H851975 H917511 H983047">
      <formula1>21</formula1>
    </dataValidation>
    <dataValidation type="whole" allowBlank="1" showErrorMessage="1" errorTitle="Neispravan OIB" error="Oib mora biti brojevna vrijednost duljine 2 do 11 znamenaka" sqref="G4 G65539 G131075 G196611 G262147 G327683 G393219 G458755 G524291 G589827 G655363 G720899 G786435 G851971 G917507 G983043">
      <formula1>10</formula1>
      <formula2>99999999999</formula2>
    </dataValidation>
    <dataValidation type="whole" allowBlank="1" showErrorMessage="1" errorTitle="Neispravan RNO" error="RNO mora biti numerička vrijednost. Najmanji RNO je 19, RNO mora biti upisan na 7 znamenaka (s vodećim nulama ako je kraći)." sqref="C4 C65539 C131075 C196611 C262147 C327683 C393219 C458755 C524291 C589827 C655363 C720899 C786435 C851971 C917507 C983043">
      <formula1>19</formula1>
      <formula2>999999</formula2>
    </dataValidation>
    <dataValidation type="whole" allowBlank="1" showInputMessage="1" showErrorMessage="1" errorTitle="Neispravan unos" error="Poštanski broj mora biti u rangu poštanskih brojeva koji su u primjeni u Republici Hrvatskoj, 10000 do 60000." sqref="C8 C65543 C131079 C196615 C262151 C327687 C393223 C458759 C524295 C589831 C655367 C720903 C786439 C851975 C917511 C983047">
      <formula1>10000</formula1>
      <formula2>60000</formula2>
    </dataValidation>
    <dataValidation type="textLength" allowBlank="1" showErrorMessage="1" errorTitle="Naziv neispravan" error="Naziv korisnika mora imati najmanje 3 a najviše 64 slovnih znakova. Ne upisujte nazive s &quot;navodnicima&quot; i slično." sqref="C6:F6 C65541:F65541 C131077:F131077 C196613:F196613 C262149:F262149 C327685:F327685 C393221:F393221 C458757:F458757 C524293:F524293 C589829:F589829 C655365:F655365 C720901:F720901 C786437:F786437 C851973:F851973 C917509:F917509 C983045:F983045">
      <formula1>1</formula1>
      <formula2>64</formula2>
    </dataValidation>
    <dataValidation type="textLength" allowBlank="1" showErrorMessage="1" errorTitle="Neispravno mjesto" error="Mjesto mora biti upisano, maksimalno 22 slovna mjesta, ne skraćujte nazive mjesta ako naziv ne prelazi 22 slova (primjer: uvijek pišite SLAVONSKI BROD, ne SL. Brod ili Slav. Brod)." sqref="E8:F8 E65543:F65543 E131079:F131079 E196615:F196615 E262151:F262151 E327687:F327687 E393223:F393223 E458759:F458759 E524295:F524295 E589831:F589831 E655367:F655367 E720903:F720903 E786439:F786439 E851975:F851975 E917511:F917511 E983047:F983047">
      <formula1>2</formula1>
      <formula2>22</formula2>
    </dataValidation>
    <dataValidation type="whole" allowBlank="1" showErrorMessage="1" errorTitle="Neispravno upisan matični broj" error="Matični broj upisuje se kao brojčana vrijednost (u granicama matičnih brojeva pirmjenjivih u Hrvatskoj). Upisani matični broj prikazat će se na 8 znamenaka (s vodećim nulama) nakon upisa." sqref="E4 E65539 E131075 E196611 E262147 E327683 E393219 E458755 E524291 E589827 E655363 E720899 E786435 E851971 E917507 E983043">
      <formula1>123455</formula1>
      <formula2>80000000</formula2>
    </dataValidation>
    <dataValidation type="textLength" allowBlank="1" showErrorMessage="1" errorTitle="Neispravna adresa" error="Unesite naziv ulice i kućni broj, moraju imati najmanje 3 a najviše 38 slovnih znakova. Ako je naziv ulice toliko dug, skratite ga da stane u 38 slova." sqref="C10:F10 C65545:F65545 C131081:F131081 C196617:F196617 C262153:F262153 C327689:F327689 C393225:F393225 C458761:F458761 C524297:F524297 C589833:F589833 C655369:F655369 C720905:F720905 C786441:F786441 C851977:F851977 C917513:F917513 C983049:F983049">
      <formula1>3</formula1>
      <formula2>38</formula2>
    </dataValidation>
    <dataValidation type="whole" operator="greaterThanOrEqual" allowBlank="1" showErrorMessage="1" errorTitle="Nedozvoljen unos" error="Dozvoljen je samo upis pozitivnih cijelih brojeva, ako je iznos nula (tj. nema podatka), upišite nulu" sqref="G65609:H65610 G131145:H131146 G196681:H196682 G262217:H262218 G327753:H327754 G393289:H393290 G458825:H458826 G524361:H524362 G589897:H589898 G655433:H655434 G720969:H720970 G786505:H786506 G852041:H852042 G917577:H917578 G983113:H983114 G983061:H983076 G65574:H65599 G131110:H131135 G196646:H196671 G262182:H262207 G327718:H327743 G393254:H393279 G458790:H458815 G524326:H524351 G589862:H589887 G655398:H655423 G720934:H720959 G786470:H786495 G852006:H852031 G917542:H917567 G983078:H983103 G65602:H65607 G131138:H131143 G196674:H196679 G262210:H262215 G327746:H327751 G393282:H393287 G458818:H458823 G524354:H524359 G589890:H589895 G655426:H655431 G720962:H720967 G786498:H786503 G852034:H852039 G917570:H917575 G983106:H983111 G65557:H65572 G131093:H131108 G196629:H196644 G262165:H262180 G327701:H327716 G393237:H393252 G458773:H458788 G524309:H524324 G589845:H589860 G655381:H655396 G720917:H720932 G786453:H786468 G851989:H852004 G917525:H917540 G21:H40 G71:H75 G42:H69">
      <formula1>0</formula1>
    </dataValidation>
    <dataValidation type="textLength" allowBlank="1" showErrorMessage="1" errorTitle="Neispravno ime i prezime osobe" error="Upišite ime i prezime zakonskog predstavnika bez ikakvih titula, funkcija i slično. Dužina teksta zakonskog predstavnika može biti između 6 i 40 slova." sqref="C78:E78 C65613:E65613 C131149:E131149 C196685:E196685 C262221:E262221 C327757:E327757 C393293:E393293 C458829:E458829 C524365:E524365 C589901:E589901 C655437:E655437 C720973:E720973 C786509:E786509 C852045:E852045 C917581:E917581 C983117:E983117">
      <formula1>6</formula1>
      <formula2>40</formula2>
    </dataValidation>
    <dataValidation type="textLength" allowBlank="1" showErrorMessage="1" errorTitle="Neispravno ime i prezime osobe" error="Upišite samo jednu osobu za kontaktiranje i jedan broj telefona (obavezno s pozivnim brojem). Dužina teksta osobe za kontaktiranje može biti između 6 i 40 slova." sqref="C65615:E65615 C131151:E131151 C196687:E196687 C262223:E262223 C327759:E327759 C393295:E393295 C458831:E458831 C524367:E524367 C589903:E589903 C655439:E655439 C720975:E720975 C786511:E786511 C852047:E852047 C917583:E917583 C983119:E983119">
      <formula1>6</formula1>
      <formula2>40</formula2>
    </dataValidation>
    <dataValidation type="textLength" allowBlank="1" showErrorMessage="1" errorTitle="Neispravan broj telefona" error="Broj telefona upišite s pozivnim brojem bez ikakvih znakova odvajanja znamenaka (razmak, &quot;/&quot;, &quot;-&quot;). Može biti dužine 7 do 10 znamenaka" sqref="H65615 H131151 H196687 H262223 H327759 H393295 H458831 H524367 H589903 H655439 H720975 H786511 H852047 H917583 H983119 H78 H65613 H131149 H196685 H262221 H327757 H393293 H458829 H524365 H589901 H655437 H720973 H786509 H852045 H917581 H983117">
      <formula1>7</formula1>
      <formula2>10</formula2>
    </dataValidation>
    <dataValidation type="textLength" allowBlank="1" showErrorMessage="1" errorTitle="Neispravno ime i prezime osobe" error="Upišite ime i prezime zakonskog predstavnika bez ikakvih titula, funkcija i slično. Dužina teksta zakonskog predstavnika može biti između 6 i 40 slova." sqref="C81:E81 C65617:E65617 C131153:E131153 C196689:E196689 C262225:E262225 C327761:E327761 C393297:E393297 C458833:E458833 C524369:E524369 C589905:E589905 C655441:E655441 C720977:E720977 C786513:E786513 C852049:E852049 C917585:E917585 C983121:E983121">
      <formula1>6</formula1>
      <formula2>100</formula2>
    </dataValidation>
  </dataValidations>
  <hyperlinks>
    <hyperlink ref="C81" r:id="rId1"/>
  </hyperlinks>
  <pageMargins left="0.7" right="0.7" top="0.75" bottom="0.75" header="0.3" footer="0.3"/>
  <pageSetup paperSize="9" scale="85" fitToHeight="0"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Tramišak</dc:creator>
  <cp:lastModifiedBy>Davorka</cp:lastModifiedBy>
  <cp:lastPrinted>2016-12-07T14:07:52Z</cp:lastPrinted>
  <dcterms:created xsi:type="dcterms:W3CDTF">2015-11-02T14:14:43Z</dcterms:created>
  <dcterms:modified xsi:type="dcterms:W3CDTF">2016-12-12T11:58:04Z</dcterms:modified>
</cp:coreProperties>
</file>