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D:\LAG\Projekti\Min. soc. pol.-Projekt\Projekt  soc. uklj.i integr. u život zajed\FINANCIJSKI PLAN 2016 I PLAN RADA\"/>
    </mc:Choice>
  </mc:AlternateContent>
  <bookViews>
    <workbookView xWindow="0" yWindow="0" windowWidth="20490" windowHeight="77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1" l="1"/>
  <c r="H33" i="1"/>
  <c r="G70" i="1" l="1"/>
  <c r="G68" i="1"/>
  <c r="H35" i="1" l="1"/>
  <c r="H34" i="1"/>
  <c r="H68" i="1" l="1"/>
  <c r="H23" i="1"/>
  <c r="H71" i="1" s="1"/>
  <c r="G31" i="1"/>
  <c r="G72" i="1" s="1"/>
  <c r="G23" i="1"/>
  <c r="G71" i="1" s="1"/>
  <c r="G74" i="1" s="1"/>
  <c r="H31" i="1" l="1"/>
  <c r="H72" i="1" s="1"/>
  <c r="H74" i="1" s="1"/>
</calcChain>
</file>

<file path=xl/comments1.xml><?xml version="1.0" encoding="utf-8"?>
<comments xmlns="http://schemas.openxmlformats.org/spreadsheetml/2006/main">
  <authors>
    <author>Željko Strunjak</author>
  </authors>
  <commentList>
    <comment ref="A4" authorId="0" shapeId="0">
      <text>
        <r>
          <rPr>
            <b/>
            <sz val="8"/>
            <color indexed="81"/>
            <rFont val="Tahoma"/>
            <family val="2"/>
            <charset val="238"/>
          </rPr>
          <t>Naputak:</t>
        </r>
        <r>
          <rPr>
            <sz val="8"/>
            <color indexed="81"/>
            <rFont val="Tahoma"/>
            <family val="2"/>
            <charset val="238"/>
          </rPr>
          <t xml:space="preserve">
Od 1. siječnja 2010. godine sve neprofitne organizacije dužne su prijaviti se u Registar ako već nisu da im bude dodijeljen RNO broj (uputa na stranici Novisti). Upis RNO-a je obvezan.</t>
        </r>
      </text>
    </comment>
    <comment ref="D4" authorId="0" shapeId="0">
      <text>
        <r>
          <rPr>
            <b/>
            <sz val="8"/>
            <color indexed="81"/>
            <rFont val="Tahoma"/>
            <family val="2"/>
            <charset val="238"/>
          </rPr>
          <t>Naputak:</t>
        </r>
        <r>
          <rPr>
            <sz val="8"/>
            <color indexed="81"/>
            <rFont val="Tahoma"/>
            <family val="2"/>
            <charset val="238"/>
          </rPr>
          <t xml:space="preserve">
Matični broj je obvezan unos. Sve dok sve neprofitne organizacije ne dobiju RNO osnovni je kriterij prepoznavanja neprofitne organizacije. Unosi se kao brojevna vrijednost (bez vodećih nula), a nakon unosa prikazat će se s vodećim nulama. Ako ga unesete i s vodećim nulama, bit će prihvaćen ako osim brojeva ne upišete neki nebrojevni znak.</t>
        </r>
      </text>
    </comment>
    <comment ref="H4" authorId="0" shapeId="0">
      <text>
        <r>
          <rPr>
            <sz val="8"/>
            <color indexed="81"/>
            <rFont val="Arial CE"/>
            <family val="2"/>
            <charset val="238"/>
          </rPr>
          <t>Oznaka razdoblja upisuje se u formatu GGGG-MM gdje GGGG označava godinu za koju se predaje obrazac a MM mjesec kojim završava razdoblje, primjerice:
2009-03 za I. - III. 2009.</t>
        </r>
      </text>
    </comment>
    <comment ref="A6" authorId="0" shapeId="0">
      <text>
        <r>
          <rPr>
            <b/>
            <sz val="8"/>
            <color indexed="81"/>
            <rFont val="Tahoma"/>
            <family val="2"/>
            <charset val="238"/>
          </rPr>
          <t>Naputak:</t>
        </r>
        <r>
          <rPr>
            <sz val="8"/>
            <color indexed="81"/>
            <rFont val="Tahoma"/>
            <family val="2"/>
            <charset val="238"/>
          </rPr>
          <t xml:space="preserve">
Upisuje se skraćeni naziv proračunskog korisnika.</t>
        </r>
      </text>
    </comment>
    <comment ref="A8" authorId="0" shapeId="0">
      <text>
        <r>
          <rPr>
            <b/>
            <sz val="8"/>
            <color indexed="81"/>
            <rFont val="Tahoma"/>
            <family val="2"/>
            <charset val="238"/>
          </rPr>
          <t>Naputak:</t>
        </r>
        <r>
          <rPr>
            <sz val="8"/>
            <color indexed="81"/>
            <rFont val="Tahoma"/>
            <family val="2"/>
            <charset val="238"/>
          </rPr>
          <t xml:space="preserve">
Unesite samo broj pošte bez naziva pripadajućeg mjesta, Excel datoteka dozvoljava unos poštanskog broja u granicama 10000 do 60000.</t>
        </r>
      </text>
    </comment>
    <comment ref="D8" authorId="0" shapeId="0">
      <text>
        <r>
          <rPr>
            <b/>
            <sz val="8"/>
            <color indexed="81"/>
            <rFont val="Tahoma"/>
            <family val="2"/>
            <charset val="238"/>
          </rPr>
          <t>Naputak:</t>
        </r>
        <r>
          <rPr>
            <sz val="8"/>
            <color indexed="81"/>
            <rFont val="Tahoma"/>
            <family val="2"/>
            <charset val="238"/>
          </rPr>
          <t xml:space="preserve">
Unesite puni naziv mjesta sjedišta neprofitne organizacije, ne skraćujte nazive mjesta tipa ZGB., SLAV. BROD ili SL. BROD. </t>
        </r>
      </text>
    </comment>
    <comment ref="G8" authorId="0" shapeId="0">
      <text>
        <r>
          <rPr>
            <b/>
            <sz val="8"/>
            <color indexed="81"/>
            <rFont val="Tahoma"/>
            <family val="2"/>
            <charset val="238"/>
          </rPr>
          <t>Naputak:</t>
        </r>
        <r>
          <rPr>
            <sz val="8"/>
            <color indexed="81"/>
            <rFont val="Tahoma"/>
            <family val="2"/>
            <charset val="238"/>
          </rPr>
          <t xml:space="preserve">
Unesite broj računa u IBAN formatu duljine 21 mjesto. Račun mora sadržavati vodeće znakove HR, a ostatak od 19 znamenaka mogu biti samo znakovi 0-9. Bilo kakav drugi znak javit će grešku u računu.</t>
        </r>
      </text>
    </comment>
    <comment ref="A10" authorId="0" shapeId="0">
      <text>
        <r>
          <rPr>
            <b/>
            <sz val="8"/>
            <color indexed="81"/>
            <rFont val="Tahoma"/>
            <family val="2"/>
            <charset val="238"/>
          </rPr>
          <t>Naputak:</t>
        </r>
        <r>
          <rPr>
            <sz val="8"/>
            <color indexed="81"/>
            <rFont val="Tahoma"/>
            <family val="2"/>
            <charset val="238"/>
          </rPr>
          <t xml:space="preserve">
Upišite puni naziv ulice i kućni broj te dodatak kućnom broju ako postoji (primjerice Ilica 111 A)</t>
        </r>
      </text>
    </comment>
    <comment ref="A12" authorId="0" shapeId="0">
      <text>
        <r>
          <rPr>
            <b/>
            <sz val="8"/>
            <color indexed="81"/>
            <rFont val="Tahoma"/>
            <family val="2"/>
            <charset val="238"/>
          </rPr>
          <t>Naputak:</t>
        </r>
        <r>
          <rPr>
            <sz val="8"/>
            <color indexed="81"/>
            <rFont val="Tahoma"/>
            <family val="2"/>
            <charset val="238"/>
          </rPr>
          <t xml:space="preserve">
Šifra županije i šifra općine unose se samo kao broj, bez naziva županije ili općine. Ako ne znate napamet koja Vam je šifra županije i/ili općine, šifrarnik županija i općina imate na radnom listu "ZupOpc"</t>
        </r>
      </text>
    </comment>
    <comment ref="H12" authorId="0" shapeId="0">
      <text>
        <r>
          <rPr>
            <b/>
            <sz val="8"/>
            <color indexed="81"/>
            <rFont val="Tahoma"/>
            <family val="2"/>
            <charset val="238"/>
          </rPr>
          <t>Naputak:</t>
        </r>
        <r>
          <rPr>
            <sz val="8"/>
            <color indexed="81"/>
            <rFont val="Tahoma"/>
            <family val="2"/>
            <charset val="238"/>
          </rPr>
          <t xml:space="preserve">
Šifra županije upisuje se automatizmom nakon upisa šifre općine (bez kontrolnog broja).</t>
        </r>
      </text>
    </comment>
    <comment ref="A14" authorId="0" shapeId="0">
      <text>
        <r>
          <rPr>
            <b/>
            <sz val="8"/>
            <color indexed="81"/>
            <rFont val="Tahoma"/>
            <family val="2"/>
            <charset val="238"/>
          </rPr>
          <t>Naputak:</t>
        </r>
        <r>
          <rPr>
            <sz val="8"/>
            <color indexed="81"/>
            <rFont val="Tahoma"/>
            <family val="2"/>
            <charset val="238"/>
          </rPr>
          <t xml:space="preserve">
Šifra djelatnosti se od 2009. godine umjesto na 5, unosi na 4 znamenake prema Nacionalnoj klasifikaciji djelatnosti 2007 (NKD 2007). Djelatnost se upisuje kao brojevna vrijednost. Ako je upišete i kao tekstualnu vrijednost koja se sastoji od brojeva, a ne nekih drugih znakova bit će ispravno prepoznata. Djelatnosti koje počinju s vodećom nulom mogu se upisati i s nulom i bez nje, program će prihvatiti obje, ako je upišete bez vodeće nule prikazat će se s vodećom nulom.</t>
        </r>
      </text>
    </comment>
    <comment ref="A77" authorId="0" shapeId="0">
      <text>
        <r>
          <rPr>
            <b/>
            <sz val="8"/>
            <color indexed="81"/>
            <rFont val="Tahoma"/>
            <family val="2"/>
            <charset val="238"/>
          </rPr>
          <t>Naputak:</t>
        </r>
        <r>
          <rPr>
            <sz val="8"/>
            <color indexed="81"/>
            <rFont val="Tahoma"/>
            <family val="2"/>
            <charset val="238"/>
          </rPr>
          <t xml:space="preserve">
Unosi se ime i prezime zakonskog predstavnika koji potpisuje izvještaj (bez titule, funkcije ili nekog drugog dodatka).</t>
        </r>
      </text>
    </comment>
    <comment ref="A80" authorId="0" shapeId="0">
      <text>
        <r>
          <rPr>
            <b/>
            <sz val="8"/>
            <color indexed="81"/>
            <rFont val="Tahoma"/>
            <family val="2"/>
            <charset val="238"/>
          </rPr>
          <t>Naputak:</t>
        </r>
        <r>
          <rPr>
            <sz val="8"/>
            <color indexed="81"/>
            <rFont val="Tahoma"/>
            <family val="2"/>
            <charset val="238"/>
          </rPr>
          <t xml:space="preserve">
Unosi se službena adresa e-pošte obveznika. Ne unosi se adresa osobe za kontaktiranje. </t>
        </r>
      </text>
    </comment>
  </commentList>
</comments>
</file>

<file path=xl/sharedStrings.xml><?xml version="1.0" encoding="utf-8"?>
<sst xmlns="http://schemas.openxmlformats.org/spreadsheetml/2006/main" count="133" uniqueCount="127">
  <si>
    <t>Broj registra (RNO):</t>
  </si>
  <si>
    <t>Matični broj:</t>
  </si>
  <si>
    <t>Naziv obveznika:</t>
  </si>
  <si>
    <t>LOKALNA AKCIJSKA GRUPA VUKA - DUNAV</t>
  </si>
  <si>
    <t>Poštanski broj:</t>
  </si>
  <si>
    <t>Mjesto:</t>
  </si>
  <si>
    <t>ANTUNOVAC</t>
  </si>
  <si>
    <t>Račun:</t>
  </si>
  <si>
    <t>HR8725000091101373063</t>
  </si>
  <si>
    <t>Adresa sjedišta:</t>
  </si>
  <si>
    <t>BRAĆE RADIĆA 4</t>
  </si>
  <si>
    <t>Šifra općine:</t>
  </si>
  <si>
    <t>Grad/općina: ANTUNOVAC, žup.:OSIJEČKO-BARANJSKA</t>
  </si>
  <si>
    <t>Šifra djelatnosti:</t>
  </si>
  <si>
    <t>Djelatnost: Djelatnosti ostalih članskih organizacija, d. n.</t>
  </si>
  <si>
    <t>iznosi u kunama, bez lipa</t>
  </si>
  <si>
    <t>Račun iz rač. plana</t>
  </si>
  <si>
    <t>OPIS</t>
  </si>
  <si>
    <t>3</t>
  </si>
  <si>
    <t>31</t>
  </si>
  <si>
    <t>32</t>
  </si>
  <si>
    <t xml:space="preserve">Prihodi od članarina i članskih doprinosa </t>
  </si>
  <si>
    <t>33</t>
  </si>
  <si>
    <t>Prihodi po posebnim propisima</t>
  </si>
  <si>
    <t>34</t>
  </si>
  <si>
    <t xml:space="preserve">Prihodi od imovine </t>
  </si>
  <si>
    <t>35</t>
  </si>
  <si>
    <t>Prihodi od donacija</t>
  </si>
  <si>
    <t>36</t>
  </si>
  <si>
    <t xml:space="preserve">Ostali prihodi </t>
  </si>
  <si>
    <t>37</t>
  </si>
  <si>
    <t>Prihodi od povezanih neprofitnih organizacija</t>
  </si>
  <si>
    <t>4</t>
  </si>
  <si>
    <t>41</t>
  </si>
  <si>
    <t>Rashodi za radnike</t>
  </si>
  <si>
    <t>42</t>
  </si>
  <si>
    <t xml:space="preserve">Materijalni rashodi </t>
  </si>
  <si>
    <t>43</t>
  </si>
  <si>
    <t>Rashodi amortizacije</t>
  </si>
  <si>
    <t>44</t>
  </si>
  <si>
    <t xml:space="preserve">Financijski rashodi </t>
  </si>
  <si>
    <t>45</t>
  </si>
  <si>
    <t xml:space="preserve">Donacije </t>
  </si>
  <si>
    <t>46</t>
  </si>
  <si>
    <t xml:space="preserve">Ostali rashodi </t>
  </si>
  <si>
    <t>47</t>
  </si>
  <si>
    <t xml:space="preserve">Rashodi vezani uz financiranje povezanih neprofitnih organizacija </t>
  </si>
  <si>
    <t>DODATNI PODACI</t>
  </si>
  <si>
    <t>Prosječan broj radnika na osnovi stanja krajem izvještajnog razdoblja (cijeli broj)</t>
  </si>
  <si>
    <t>Prosječan broj radnika na osnovi sati rada (cijeli broj)</t>
  </si>
  <si>
    <t>Broj volontera</t>
  </si>
  <si>
    <t>Broj sati volontiranja</t>
  </si>
  <si>
    <t>3311</t>
  </si>
  <si>
    <t xml:space="preserve">Prihodi po posebnim propisima iz proračuna </t>
  </si>
  <si>
    <t>412</t>
  </si>
  <si>
    <t>Ostali rashodi za radnike</t>
  </si>
  <si>
    <t>413</t>
  </si>
  <si>
    <t xml:space="preserve">Doprinosi na plaće </t>
  </si>
  <si>
    <t>4211</t>
  </si>
  <si>
    <t>Službena putovanja</t>
  </si>
  <si>
    <t>4212</t>
  </si>
  <si>
    <t>Naknade za prijevoz, za rad na terenu i odvojeni život</t>
  </si>
  <si>
    <t>422</t>
  </si>
  <si>
    <t>Naknade članovima u predstavničkim i izvršnim tijelima, povjerenstvima i slično</t>
  </si>
  <si>
    <t>423</t>
  </si>
  <si>
    <t>Naknade volonterima</t>
  </si>
  <si>
    <t>424</t>
  </si>
  <si>
    <t>Naknade ostalim osobama izvan radnog odnosa</t>
  </si>
  <si>
    <t>4241</t>
  </si>
  <si>
    <t>Naknade za obavljanje aktivnosti</t>
  </si>
  <si>
    <t>425</t>
  </si>
  <si>
    <t xml:space="preserve">Rashodi za usluge </t>
  </si>
  <si>
    <t>4257</t>
  </si>
  <si>
    <t>Intelektualne i osobne usluge</t>
  </si>
  <si>
    <t>426</t>
  </si>
  <si>
    <t>Rashodi za materijal i energiju</t>
  </si>
  <si>
    <t>4291</t>
  </si>
  <si>
    <t>Premije osiguranja</t>
  </si>
  <si>
    <t>4292</t>
  </si>
  <si>
    <t>Reprezentacija</t>
  </si>
  <si>
    <t>4293</t>
  </si>
  <si>
    <t>Članarine</t>
  </si>
  <si>
    <t>4431</t>
  </si>
  <si>
    <t>Bankarske usluge i usluge platnog prometa</t>
  </si>
  <si>
    <t>4512</t>
  </si>
  <si>
    <t>Stipendije</t>
  </si>
  <si>
    <t>452</t>
  </si>
  <si>
    <t>Kapitalne donacije</t>
  </si>
  <si>
    <t>4623</t>
  </si>
  <si>
    <t>Rashodi za ostala porezna davanja</t>
  </si>
  <si>
    <t>Opis stavke</t>
  </si>
  <si>
    <t>Zakonski predstavnik</t>
  </si>
  <si>
    <t>NATAŠA TRAMIŠAK</t>
  </si>
  <si>
    <t>Adresa e-pošte:</t>
  </si>
  <si>
    <t>za razdoblje 1. siječnja do 31. prosinca 2016.</t>
  </si>
  <si>
    <t xml:space="preserve">FINANCIJSKI PLAN </t>
  </si>
  <si>
    <t>ZA 2016. GODINU</t>
  </si>
  <si>
    <t>Prihodi od prodaje roba i pružanja usluga (gospodarska djelatnost)</t>
  </si>
  <si>
    <t>41111</t>
  </si>
  <si>
    <t>Ukupno prihodi</t>
  </si>
  <si>
    <t>Ukupno rashodi</t>
  </si>
  <si>
    <t>Višak p/r</t>
  </si>
  <si>
    <t xml:space="preserve">Plan za 1. 1.2015. - 31.12. 2015. </t>
  </si>
  <si>
    <t>43110</t>
  </si>
  <si>
    <t>Amortizacija do propisanih stopa</t>
  </si>
  <si>
    <t>2</t>
  </si>
  <si>
    <t>Obveze</t>
  </si>
  <si>
    <t>26</t>
  </si>
  <si>
    <t>Obveze za zajmove</t>
  </si>
  <si>
    <t xml:space="preserve">Prihodi </t>
  </si>
  <si>
    <t xml:space="preserve">Rashodi </t>
  </si>
  <si>
    <t>5</t>
  </si>
  <si>
    <t>Rezultat poslovanja</t>
  </si>
  <si>
    <t>52</t>
  </si>
  <si>
    <t>Višak prihoda iz prethodnog razdoblja</t>
  </si>
  <si>
    <t>2611</t>
  </si>
  <si>
    <t>Obveze za zajmove u zemlji</t>
  </si>
  <si>
    <t xml:space="preserve">Plaće </t>
  </si>
  <si>
    <t xml:space="preserve">Kontrolni zbroj </t>
  </si>
  <si>
    <t>Ukupno obveze</t>
  </si>
  <si>
    <t>Ukupno višak prihoda iz prethodnog razdoblja</t>
  </si>
  <si>
    <t xml:space="preserve">     2</t>
  </si>
  <si>
    <t xml:space="preserve">     3</t>
  </si>
  <si>
    <t xml:space="preserve">    4</t>
  </si>
  <si>
    <t xml:space="preserve">    5</t>
  </si>
  <si>
    <t>info@lagvuka-dunav.hr</t>
  </si>
  <si>
    <t xml:space="preserve">Plan za 1. 1.2016.  - 31.12.2016.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</si>
</sst>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0"/>
    <numFmt numFmtId="165" formatCode="00000000"/>
    <numFmt numFmtId="166" formatCode="00000000000"/>
    <numFmt numFmtId="167" formatCode="0000"/>
  </numFmts>
  <fonts count="25" x14ac:knownFonts="1">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8"/>
      <color indexed="56"/>
      <name val="Arial"/>
      <family val="2"/>
      <charset val="238"/>
    </font>
    <font>
      <b/>
      <sz val="12"/>
      <color indexed="56"/>
      <name val="Arial"/>
      <family val="2"/>
      <charset val="238"/>
    </font>
    <font>
      <b/>
      <sz val="10"/>
      <color indexed="56"/>
      <name val="Arial"/>
      <family val="2"/>
      <charset val="238"/>
    </font>
    <font>
      <b/>
      <sz val="10"/>
      <color indexed="16"/>
      <name val="Arial"/>
      <family val="2"/>
      <charset val="238"/>
    </font>
    <font>
      <sz val="10"/>
      <color indexed="56"/>
      <name val="Arial"/>
      <family val="2"/>
      <charset val="238"/>
    </font>
    <font>
      <sz val="8"/>
      <color indexed="22"/>
      <name val="Arial"/>
      <family val="2"/>
      <charset val="238"/>
    </font>
    <font>
      <b/>
      <sz val="8"/>
      <color indexed="22"/>
      <name val="Arial"/>
      <family val="2"/>
      <charset val="238"/>
    </font>
    <font>
      <sz val="8"/>
      <name val="Arial"/>
      <family val="2"/>
      <charset val="238"/>
    </font>
    <font>
      <sz val="10"/>
      <color indexed="10"/>
      <name val="Arial"/>
      <family val="2"/>
      <charset val="238"/>
    </font>
    <font>
      <b/>
      <sz val="8"/>
      <color indexed="56"/>
      <name val="Arial"/>
      <family val="2"/>
      <charset val="238"/>
    </font>
    <font>
      <b/>
      <sz val="10"/>
      <color indexed="22"/>
      <name val="Arial"/>
      <family val="2"/>
      <charset val="238"/>
    </font>
    <font>
      <b/>
      <sz val="8"/>
      <color indexed="9"/>
      <name val="Arial"/>
      <family val="2"/>
      <charset val="238"/>
    </font>
    <font>
      <sz val="10"/>
      <color indexed="8"/>
      <name val="MS Sans Serif"/>
      <charset val="238"/>
    </font>
    <font>
      <b/>
      <sz val="8"/>
      <name val="Arial"/>
      <family val="2"/>
      <charset val="238"/>
    </font>
    <font>
      <b/>
      <sz val="8"/>
      <color indexed="81"/>
      <name val="Tahoma"/>
      <family val="2"/>
      <charset val="238"/>
    </font>
    <font>
      <sz val="8"/>
      <color indexed="81"/>
      <name val="Tahoma"/>
      <family val="2"/>
      <charset val="238"/>
    </font>
    <font>
      <sz val="8"/>
      <color indexed="81"/>
      <name val="Arial CE"/>
      <family val="2"/>
      <charset val="238"/>
    </font>
    <font>
      <sz val="10"/>
      <name val="Arial"/>
      <family val="2"/>
      <charset val="238"/>
    </font>
    <font>
      <sz val="9"/>
      <name val="Arial"/>
      <family val="2"/>
      <charset val="238"/>
    </font>
    <font>
      <sz val="10"/>
      <color theme="8" tint="-0.499984740745262"/>
      <name val="Arial"/>
      <family val="2"/>
      <charset val="238"/>
    </font>
    <font>
      <u/>
      <sz val="11"/>
      <color theme="10"/>
      <name val="Calibri"/>
      <family val="2"/>
      <charset val="238"/>
      <scheme val="minor"/>
    </font>
  </fonts>
  <fills count="9">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lightGray">
        <fgColor indexed="22"/>
        <bgColor theme="0"/>
      </patternFill>
    </fill>
    <fill>
      <patternFill patternType="gray125">
        <fgColor theme="0" tint="-0.34998626667073579"/>
        <bgColor theme="0"/>
      </patternFill>
    </fill>
    <fill>
      <patternFill patternType="gray125">
        <fgColor theme="0" tint="-0.34998626667073579"/>
        <bgColor indexed="65"/>
      </patternFill>
    </fill>
  </fills>
  <borders count="1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s>
  <cellStyleXfs count="8">
    <xf numFmtId="0" fontId="0" fillId="0" borderId="0"/>
    <xf numFmtId="0" fontId="16" fillId="0" borderId="0"/>
    <xf numFmtId="0" fontId="16" fillId="0" borderId="0"/>
    <xf numFmtId="0" fontId="21" fillId="0" borderId="0"/>
    <xf numFmtId="0" fontId="21" fillId="0" borderId="0"/>
    <xf numFmtId="0" fontId="1" fillId="0" borderId="0"/>
    <xf numFmtId="0" fontId="22" fillId="0" borderId="0"/>
    <xf numFmtId="0" fontId="24" fillId="0" borderId="0" applyNumberFormat="0" applyFill="0" applyBorder="0" applyAlignment="0" applyProtection="0"/>
  </cellStyleXfs>
  <cellXfs count="123">
    <xf numFmtId="0" fontId="0" fillId="0" borderId="0" xfId="0"/>
    <xf numFmtId="164" fontId="7" fillId="2" borderId="1" xfId="0" applyNumberFormat="1" applyFont="1" applyFill="1" applyBorder="1" applyAlignment="1" applyProtection="1">
      <alignment horizontal="center" vertical="center"/>
      <protection locked="0"/>
    </xf>
    <xf numFmtId="3" fontId="6" fillId="0" borderId="0" xfId="0" applyNumberFormat="1" applyFont="1" applyBorder="1" applyAlignment="1" applyProtection="1">
      <alignment horizontal="right" vertical="center" shrinkToFit="1"/>
    </xf>
    <xf numFmtId="165" fontId="7" fillId="2"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6" fillId="0" borderId="0" xfId="0" applyFont="1" applyBorder="1" applyAlignment="1" applyProtection="1">
      <alignment horizontal="right" vertical="center" shrinkToFit="1"/>
    </xf>
    <xf numFmtId="166" fontId="7" fillId="2" borderId="1"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horizontal="center" vertical="center" wrapText="1"/>
    </xf>
    <xf numFmtId="49" fontId="6"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NumberFormat="1" applyFont="1" applyAlignment="1">
      <alignment horizontal="left" vertical="center"/>
    </xf>
    <xf numFmtId="0" fontId="8" fillId="0" borderId="0" xfId="0" applyFont="1" applyBorder="1" applyAlignment="1" applyProtection="1">
      <alignment horizontal="right" vertical="center" wrapText="1"/>
    </xf>
    <xf numFmtId="1"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vertical="center"/>
    </xf>
    <xf numFmtId="0" fontId="6" fillId="0" borderId="0" xfId="0" applyFont="1" applyBorder="1" applyAlignment="1" applyProtection="1">
      <alignment horizontal="right" wrapText="1"/>
    </xf>
    <xf numFmtId="49" fontId="6" fillId="0" borderId="0" xfId="0" applyNumberFormat="1" applyFont="1" applyFill="1" applyBorder="1" applyAlignment="1" applyProtection="1">
      <alignment horizontal="left" vertical="center"/>
    </xf>
    <xf numFmtId="3" fontId="6" fillId="0" borderId="0" xfId="0" applyNumberFormat="1" applyFont="1" applyBorder="1" applyAlignment="1" applyProtection="1">
      <alignment vertical="center"/>
    </xf>
    <xf numFmtId="0" fontId="9" fillId="0" borderId="0" xfId="0" applyNumberFormat="1" applyFont="1" applyFill="1" applyBorder="1" applyAlignment="1" applyProtection="1">
      <alignment vertical="center"/>
    </xf>
    <xf numFmtId="3" fontId="7" fillId="2" borderId="1"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8" fillId="0" borderId="0" xfId="0" applyFont="1" applyAlignment="1" applyProtection="1">
      <alignment vertical="center"/>
    </xf>
    <xf numFmtId="3" fontId="8" fillId="0" borderId="0" xfId="0" applyNumberFormat="1" applyFont="1" applyAlignment="1" applyProtection="1">
      <alignment vertical="center"/>
    </xf>
    <xf numFmtId="0" fontId="1" fillId="0" borderId="0" xfId="0" applyFont="1" applyFill="1" applyAlignment="1">
      <alignment vertical="center"/>
    </xf>
    <xf numFmtId="167" fontId="7" fillId="2"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right" vertical="center" wrapText="1"/>
    </xf>
    <xf numFmtId="49" fontId="3" fillId="0" borderId="0" xfId="0" applyNumberFormat="1" applyFont="1" applyBorder="1" applyAlignment="1" applyProtection="1">
      <alignment horizontal="left" vertical="center"/>
    </xf>
    <xf numFmtId="0" fontId="1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1" fillId="0" borderId="0" xfId="0" applyNumberFormat="1" applyFont="1" applyAlignment="1">
      <alignment vertical="center"/>
    </xf>
    <xf numFmtId="0" fontId="14" fillId="0" borderId="0" xfId="0" applyFont="1" applyAlignment="1">
      <alignment horizontal="right"/>
    </xf>
    <xf numFmtId="0" fontId="1" fillId="0" borderId="0" xfId="0" applyFont="1" applyAlignment="1" applyProtection="1">
      <alignment vertical="center"/>
    </xf>
    <xf numFmtId="0" fontId="6" fillId="0" borderId="5" xfId="0" applyFont="1" applyBorder="1" applyAlignment="1" applyProtection="1">
      <alignment horizontal="right" vertical="center" shrinkToFit="1"/>
    </xf>
    <xf numFmtId="49" fontId="7" fillId="2" borderId="1" xfId="0" applyNumberFormat="1" applyFont="1" applyFill="1" applyBorder="1" applyAlignment="1" applyProtection="1">
      <alignment horizontal="left" vertical="center" wrapText="1"/>
      <protection locked="0"/>
    </xf>
    <xf numFmtId="3" fontId="0" fillId="0" borderId="0" xfId="0" applyNumberFormat="1"/>
    <xf numFmtId="0" fontId="1" fillId="0" borderId="0" xfId="0" applyFont="1" applyBorder="1" applyAlignment="1">
      <alignment horizontal="center" vertical="center"/>
    </xf>
    <xf numFmtId="0" fontId="15" fillId="3" borderId="9" xfId="1" applyFont="1" applyFill="1" applyBorder="1" applyAlignment="1">
      <alignment horizontal="center" vertical="center" wrapText="1"/>
    </xf>
    <xf numFmtId="0" fontId="17" fillId="4" borderId="9" xfId="1" applyFont="1" applyFill="1" applyBorder="1" applyAlignment="1">
      <alignment horizontal="center" vertical="center"/>
    </xf>
    <xf numFmtId="3" fontId="8" fillId="5" borderId="9" xfId="3" applyNumberFormat="1" applyFont="1" applyFill="1" applyBorder="1" applyAlignment="1" applyProtection="1">
      <alignment vertical="center" shrinkToFit="1"/>
      <protection locked="0"/>
    </xf>
    <xf numFmtId="3" fontId="8" fillId="6" borderId="9" xfId="3" applyNumberFormat="1" applyFont="1" applyFill="1" applyBorder="1" applyAlignment="1" applyProtection="1">
      <alignment vertical="center" shrinkToFit="1"/>
      <protection hidden="1"/>
    </xf>
    <xf numFmtId="3" fontId="8" fillId="0" borderId="9" xfId="3" applyNumberFormat="1" applyFont="1" applyFill="1" applyBorder="1" applyAlignment="1" applyProtection="1">
      <alignment vertical="center" shrinkToFit="1"/>
      <protection locked="0"/>
    </xf>
    <xf numFmtId="3" fontId="8" fillId="0" borderId="9" xfId="0" applyNumberFormat="1" applyFont="1" applyFill="1" applyBorder="1" applyAlignment="1" applyProtection="1">
      <alignment vertical="center" shrinkToFit="1"/>
      <protection locked="0"/>
    </xf>
    <xf numFmtId="3" fontId="8" fillId="2" borderId="9" xfId="3" applyNumberFormat="1" applyFont="1" applyFill="1" applyBorder="1" applyAlignment="1" applyProtection="1">
      <alignment vertical="center" shrinkToFit="1"/>
      <protection hidden="1"/>
    </xf>
    <xf numFmtId="3" fontId="23" fillId="5" borderId="9" xfId="3" applyNumberFormat="1" applyFont="1" applyFill="1" applyBorder="1" applyAlignment="1" applyProtection="1">
      <alignment vertical="center" shrinkToFit="1"/>
      <protection locked="0"/>
    </xf>
    <xf numFmtId="0" fontId="15" fillId="3" borderId="9" xfId="1" applyFont="1" applyFill="1" applyBorder="1" applyAlignment="1" applyProtection="1">
      <alignment horizontal="center" vertical="center" wrapText="1"/>
      <protection hidden="1"/>
    </xf>
    <xf numFmtId="0" fontId="15" fillId="3" borderId="10" xfId="0" applyFont="1" applyFill="1" applyBorder="1" applyAlignment="1">
      <alignment horizontal="center" vertical="center" wrapText="1"/>
    </xf>
    <xf numFmtId="0" fontId="15" fillId="3" borderId="11"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49" fontId="6" fillId="5" borderId="13" xfId="2" applyNumberFormat="1" applyFont="1" applyFill="1" applyBorder="1" applyAlignment="1">
      <alignment horizontal="right" vertical="center" indent="1"/>
    </xf>
    <xf numFmtId="3" fontId="8" fillId="5" borderId="14" xfId="0" applyNumberFormat="1" applyFont="1" applyFill="1" applyBorder="1" applyAlignment="1" applyProtection="1">
      <alignment vertical="center" shrinkToFit="1"/>
      <protection locked="0"/>
    </xf>
    <xf numFmtId="49" fontId="8" fillId="5" borderId="13" xfId="2" applyNumberFormat="1" applyFont="1" applyFill="1" applyBorder="1" applyAlignment="1">
      <alignment horizontal="right" vertical="center" indent="1"/>
    </xf>
    <xf numFmtId="3" fontId="8" fillId="6" borderId="14" xfId="0" applyNumberFormat="1" applyFont="1" applyFill="1" applyBorder="1" applyAlignment="1" applyProtection="1">
      <alignment vertical="center" shrinkToFit="1"/>
      <protection hidden="1"/>
    </xf>
    <xf numFmtId="49" fontId="8" fillId="0" borderId="13" xfId="2" applyNumberFormat="1" applyFont="1" applyFill="1" applyBorder="1" applyAlignment="1">
      <alignment horizontal="right" vertical="center" indent="1"/>
    </xf>
    <xf numFmtId="3" fontId="8" fillId="0" borderId="14" xfId="0" applyNumberFormat="1" applyFont="1" applyFill="1" applyBorder="1" applyAlignment="1" applyProtection="1">
      <alignment vertical="center" shrinkToFit="1"/>
      <protection locked="0"/>
    </xf>
    <xf numFmtId="3" fontId="23" fillId="0" borderId="14" xfId="0" applyNumberFormat="1" applyFont="1" applyFill="1" applyBorder="1" applyAlignment="1" applyProtection="1">
      <alignment vertical="center" shrinkToFit="1"/>
      <protection locked="0"/>
    </xf>
    <xf numFmtId="49" fontId="6" fillId="0" borderId="13" xfId="2" applyNumberFormat="1" applyFont="1" applyFill="1" applyBorder="1" applyAlignment="1">
      <alignment horizontal="right" vertical="center" indent="1"/>
    </xf>
    <xf numFmtId="3" fontId="8" fillId="2" borderId="14" xfId="0" applyNumberFormat="1" applyFont="1" applyFill="1" applyBorder="1" applyAlignment="1" applyProtection="1">
      <alignment vertical="center" shrinkToFit="1"/>
      <protection hidden="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49" fontId="23" fillId="5" borderId="13" xfId="2" applyNumberFormat="1" applyFont="1" applyFill="1" applyBorder="1" applyAlignment="1">
      <alignment horizontal="right" vertical="center" indent="1"/>
    </xf>
    <xf numFmtId="3" fontId="23" fillId="5" borderId="14" xfId="0" applyNumberFormat="1" applyFont="1" applyFill="1" applyBorder="1" applyAlignment="1" applyProtection="1">
      <alignment vertical="center" shrinkToFit="1"/>
      <protection locked="0"/>
    </xf>
    <xf numFmtId="0" fontId="15" fillId="3" borderId="13" xfId="0" applyFont="1" applyFill="1" applyBorder="1" applyAlignment="1" applyProtection="1">
      <alignment horizontal="center" vertical="center" wrapText="1"/>
      <protection hidden="1"/>
    </xf>
    <xf numFmtId="0" fontId="15" fillId="3" borderId="14" xfId="0" applyFont="1" applyFill="1" applyBorder="1" applyAlignment="1" applyProtection="1">
      <alignment horizontal="center" vertical="center" wrapText="1"/>
      <protection hidden="1"/>
    </xf>
    <xf numFmtId="49" fontId="8" fillId="0" borderId="15" xfId="2" applyNumberFormat="1" applyFont="1" applyFill="1" applyBorder="1" applyAlignment="1">
      <alignment horizontal="left" vertical="center"/>
    </xf>
    <xf numFmtId="3" fontId="8" fillId="2" borderId="16" xfId="0" applyNumberFormat="1" applyFont="1" applyFill="1" applyBorder="1" applyAlignment="1" applyProtection="1">
      <alignment vertical="center" shrinkToFit="1"/>
      <protection hidden="1"/>
    </xf>
    <xf numFmtId="3" fontId="8" fillId="2" borderId="17" xfId="0" applyNumberFormat="1" applyFont="1" applyFill="1" applyBorder="1" applyAlignment="1" applyProtection="1">
      <alignment vertical="center" shrinkToFit="1"/>
      <protection hidden="1"/>
    </xf>
    <xf numFmtId="49" fontId="6" fillId="0" borderId="13" xfId="2" applyNumberFormat="1" applyFont="1" applyFill="1" applyBorder="1" applyAlignment="1">
      <alignment horizontal="center" vertical="center"/>
    </xf>
    <xf numFmtId="3" fontId="8" fillId="7" borderId="9" xfId="3" applyNumberFormat="1" applyFont="1" applyFill="1" applyBorder="1" applyAlignment="1" applyProtection="1">
      <alignment vertical="center" shrinkToFit="1"/>
      <protection locked="0"/>
    </xf>
    <xf numFmtId="3" fontId="8" fillId="7" borderId="14" xfId="0" applyNumberFormat="1" applyFont="1" applyFill="1" applyBorder="1" applyAlignment="1" applyProtection="1">
      <alignment vertical="center" shrinkToFit="1"/>
      <protection locked="0"/>
    </xf>
    <xf numFmtId="3" fontId="8" fillId="8" borderId="9" xfId="0" applyNumberFormat="1" applyFont="1" applyFill="1" applyBorder="1" applyAlignment="1" applyProtection="1">
      <alignment vertical="center" shrinkToFit="1"/>
      <protection locked="0"/>
    </xf>
    <xf numFmtId="3" fontId="8" fillId="8" borderId="14" xfId="0" applyNumberFormat="1" applyFont="1" applyFill="1" applyBorder="1" applyAlignment="1" applyProtection="1">
      <alignment vertical="center" shrinkToFit="1"/>
      <protection locked="0"/>
    </xf>
    <xf numFmtId="0" fontId="4"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8" xfId="0" applyFont="1" applyBorder="1" applyAlignment="1" applyProtection="1">
      <protection hidden="1"/>
    </xf>
    <xf numFmtId="0" fontId="4"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3" xfId="0" applyFont="1" applyBorder="1" applyAlignment="1" applyProtection="1">
      <alignment wrapText="1"/>
      <protection hidden="1"/>
    </xf>
    <xf numFmtId="49" fontId="8" fillId="0" borderId="9" xfId="0" applyNumberFormat="1" applyFont="1" applyBorder="1" applyAlignment="1" applyProtection="1">
      <alignment horizontal="left" vertical="center" wrapText="1"/>
    </xf>
    <xf numFmtId="0" fontId="5" fillId="0" borderId="0"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6" fillId="0" borderId="0" xfId="0" applyFont="1" applyBorder="1" applyAlignment="1" applyProtection="1">
      <alignment horizontal="right" vertical="center" shrinkToFit="1"/>
    </xf>
    <xf numFmtId="0" fontId="8" fillId="0" borderId="0" xfId="0" applyFont="1" applyBorder="1" applyAlignment="1" applyProtection="1">
      <alignment horizontal="right" vertical="center" shrinkToFit="1"/>
    </xf>
    <xf numFmtId="1" fontId="7" fillId="2" borderId="2" xfId="0" applyNumberFormat="1" applyFont="1" applyFill="1" applyBorder="1" applyAlignment="1" applyProtection="1">
      <alignment horizontal="left" vertical="center"/>
      <protection locked="0"/>
    </xf>
    <xf numFmtId="1" fontId="7" fillId="2" borderId="3" xfId="0"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8" fillId="0" borderId="9" xfId="0" applyFont="1" applyBorder="1" applyAlignment="1">
      <alignment horizontal="left" vertical="center" wrapText="1"/>
    </xf>
    <xf numFmtId="0" fontId="13" fillId="0" borderId="0" xfId="0" applyFont="1" applyAlignment="1" applyProtection="1">
      <alignment horizontal="left"/>
      <protection hidden="1"/>
    </xf>
    <xf numFmtId="0" fontId="1" fillId="0" borderId="0" xfId="0" applyFont="1" applyAlignment="1" applyProtection="1">
      <alignment horizontal="left"/>
      <protection hidden="1"/>
    </xf>
    <xf numFmtId="0" fontId="15" fillId="3" borderId="11" xfId="1" applyFont="1" applyFill="1" applyBorder="1" applyAlignment="1">
      <alignment horizontal="center" vertical="center"/>
    </xf>
    <xf numFmtId="1" fontId="7" fillId="2" borderId="4" xfId="0" applyNumberFormat="1" applyFont="1" applyFill="1" applyBorder="1" applyAlignment="1" applyProtection="1">
      <alignment horizontal="left" vertical="center"/>
      <protection locked="0"/>
    </xf>
    <xf numFmtId="0" fontId="6" fillId="0" borderId="0" xfId="0" applyFont="1" applyBorder="1" applyAlignment="1" applyProtection="1">
      <alignment horizontal="right" vertical="center"/>
    </xf>
    <xf numFmtId="0" fontId="1" fillId="0" borderId="5" xfId="0" applyFont="1" applyBorder="1" applyAlignment="1">
      <alignment vertical="center"/>
    </xf>
    <xf numFmtId="0" fontId="10" fillId="0" borderId="6" xfId="0" applyNumberFormat="1" applyFont="1" applyFill="1" applyBorder="1" applyAlignment="1" applyProtection="1">
      <alignment vertical="center" shrinkToFit="1"/>
      <protection hidden="1"/>
    </xf>
    <xf numFmtId="0" fontId="3" fillId="0" borderId="0" xfId="0" applyFont="1" applyAlignment="1" applyProtection="1">
      <alignment vertical="center" shrinkToFit="1"/>
      <protection hidden="1"/>
    </xf>
    <xf numFmtId="3" fontId="6" fillId="0" borderId="0" xfId="0" applyNumberFormat="1" applyFont="1" applyBorder="1" applyAlignment="1" applyProtection="1">
      <alignment horizontal="right" vertical="center" shrinkToFit="1"/>
    </xf>
    <xf numFmtId="0" fontId="10" fillId="0" borderId="0" xfId="0" applyNumberFormat="1" applyFont="1" applyBorder="1" applyAlignment="1" applyProtection="1">
      <alignment horizontal="left" vertical="top" wrapText="1"/>
      <protection hidden="1"/>
    </xf>
    <xf numFmtId="0" fontId="11" fillId="0" borderId="0" xfId="0" applyNumberFormat="1" applyFont="1" applyAlignment="1" applyProtection="1">
      <alignment horizontal="left" vertical="top" wrapText="1"/>
      <protection hidden="1"/>
    </xf>
    <xf numFmtId="0" fontId="17" fillId="4" borderId="9" xfId="1" applyFont="1" applyFill="1" applyBorder="1" applyAlignment="1">
      <alignment horizontal="center" vertical="center"/>
    </xf>
    <xf numFmtId="49" fontId="6" fillId="5" borderId="9" xfId="0" applyNumberFormat="1" applyFont="1" applyFill="1" applyBorder="1" applyAlignment="1" applyProtection="1">
      <alignment horizontal="left" vertical="center" wrapText="1"/>
    </xf>
    <xf numFmtId="0" fontId="6" fillId="5" borderId="9" xfId="0" applyFont="1" applyFill="1" applyBorder="1" applyAlignment="1">
      <alignment horizontal="left" vertical="center" wrapText="1"/>
    </xf>
    <xf numFmtId="49" fontId="8" fillId="5" borderId="9" xfId="0" applyNumberFormat="1" applyFont="1" applyFill="1" applyBorder="1" applyAlignment="1" applyProtection="1">
      <alignment horizontal="left" vertical="top" wrapText="1"/>
    </xf>
    <xf numFmtId="49" fontId="6" fillId="5" borderId="9" xfId="0" applyNumberFormat="1" applyFont="1" applyFill="1" applyBorder="1" applyAlignment="1" applyProtection="1">
      <alignment horizontal="left" vertical="top" wrapText="1"/>
    </xf>
    <xf numFmtId="0" fontId="15" fillId="3" borderId="9" xfId="1" applyFont="1" applyFill="1" applyBorder="1" applyAlignment="1">
      <alignment horizontal="center" vertical="center"/>
    </xf>
    <xf numFmtId="49" fontId="23" fillId="0" borderId="9" xfId="0" applyNumberFormat="1" applyFont="1" applyBorder="1" applyAlignment="1" applyProtection="1">
      <alignment horizontal="left" vertical="center" wrapText="1"/>
    </xf>
    <xf numFmtId="0" fontId="23" fillId="0" borderId="9" xfId="0" applyFont="1" applyBorder="1" applyAlignment="1">
      <alignment horizontal="left" vertical="center" wrapText="1"/>
    </xf>
    <xf numFmtId="49" fontId="6" fillId="0" borderId="9" xfId="0" applyNumberFormat="1" applyFont="1" applyBorder="1" applyAlignment="1" applyProtection="1">
      <alignment horizontal="left" vertical="center" wrapText="1"/>
    </xf>
    <xf numFmtId="0" fontId="6" fillId="0" borderId="9" xfId="0" applyFont="1" applyBorder="1" applyAlignment="1">
      <alignment horizontal="left" vertical="center" wrapText="1"/>
    </xf>
    <xf numFmtId="49" fontId="6" fillId="0" borderId="9" xfId="0" applyNumberFormat="1" applyFont="1" applyBorder="1" applyAlignment="1" applyProtection="1">
      <alignment horizontal="left" vertical="top" wrapText="1"/>
    </xf>
    <xf numFmtId="49" fontId="23" fillId="5" borderId="9" xfId="0" applyNumberFormat="1" applyFont="1" applyFill="1" applyBorder="1" applyAlignment="1" applyProtection="1">
      <alignment horizontal="left" vertical="center" wrapText="1"/>
    </xf>
    <xf numFmtId="0" fontId="6" fillId="0" borderId="5" xfId="0" applyFont="1" applyBorder="1" applyAlignment="1" applyProtection="1">
      <alignment horizontal="right" vertical="center" shrinkToFit="1"/>
    </xf>
    <xf numFmtId="49" fontId="24" fillId="2" borderId="2" xfId="7" applyNumberForma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0" fontId="15" fillId="3" borderId="9" xfId="1" applyFont="1" applyFill="1" applyBorder="1" applyAlignment="1" applyProtection="1">
      <alignment horizontal="center" vertical="center"/>
      <protection hidden="1"/>
    </xf>
    <xf numFmtId="0" fontId="0" fillId="0" borderId="9" xfId="0" applyBorder="1" applyAlignment="1">
      <alignment horizontal="left" vertical="center" wrapText="1"/>
    </xf>
    <xf numFmtId="49" fontId="8" fillId="0" borderId="16" xfId="0" applyNumberFormat="1" applyFont="1" applyBorder="1" applyAlignment="1" applyProtection="1">
      <alignment horizontal="left" vertical="center" wrapText="1"/>
    </xf>
    <xf numFmtId="0" fontId="0" fillId="0" borderId="16" xfId="0" applyBorder="1" applyAlignment="1">
      <alignment horizontal="left" vertical="center" wrapText="1"/>
    </xf>
    <xf numFmtId="49" fontId="8" fillId="0" borderId="9" xfId="0" applyNumberFormat="1" applyFont="1" applyBorder="1" applyAlignment="1" applyProtection="1">
      <alignment horizontal="left" vertical="top" wrapText="1"/>
    </xf>
    <xf numFmtId="49" fontId="23" fillId="0" borderId="9" xfId="0" applyNumberFormat="1" applyFont="1" applyBorder="1" applyAlignment="1" applyProtection="1">
      <alignment horizontal="left" vertical="top" wrapText="1"/>
    </xf>
    <xf numFmtId="49" fontId="7" fillId="2" borderId="2" xfId="0" applyNumberFormat="1" applyFont="1" applyFill="1" applyBorder="1" applyAlignment="1" applyProtection="1">
      <alignment horizontal="left" vertical="center" wrapText="1"/>
      <protection locked="0"/>
    </xf>
    <xf numFmtId="0" fontId="23" fillId="5" borderId="9" xfId="0" applyFont="1" applyFill="1" applyBorder="1" applyAlignment="1">
      <alignment horizontal="left" vertical="center" wrapText="1"/>
    </xf>
  </cellXfs>
  <cellStyles count="8">
    <cellStyle name="Hiperveza" xfId="7" builtinId="8"/>
    <cellStyle name="Normal 2" xfId="3"/>
    <cellStyle name="Normal_Podaci" xfId="2"/>
    <cellStyle name="Normal_Sheet1" xfId="1"/>
    <cellStyle name="Normalno" xfId="0" builtinId="0"/>
    <cellStyle name="Normalno 2" xfId="4"/>
    <cellStyle name="Normalno 3" xfId="5"/>
    <cellStyle name="Obično_Knjiga2" xfId="6"/>
  </cellStyles>
  <dxfs count="8">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ont>
        <condense val="0"/>
        <extend val="0"/>
        <color indexed="10"/>
      </font>
      <fill>
        <patternFill>
          <bgColor indexed="13"/>
        </patternFill>
      </fill>
      <border>
        <left style="thin">
          <color indexed="64"/>
        </left>
        <right style="thin">
          <color indexed="64"/>
        </right>
        <top style="thin">
          <color indexed="64"/>
        </top>
        <bottom style="thin">
          <color indexed="64"/>
        </bottom>
      </border>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lagvuka-dunav.h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0"/>
  <sheetViews>
    <sheetView tabSelected="1" topLeftCell="A97" zoomScale="85" zoomScaleNormal="85" workbookViewId="0">
      <selection activeCell="G34" sqref="G34"/>
    </sheetView>
  </sheetViews>
  <sheetFormatPr defaultRowHeight="15" x14ac:dyDescent="0.25"/>
  <cols>
    <col min="1" max="1" width="8.7109375" style="4" customWidth="1"/>
    <col min="2" max="2" width="12.7109375" style="4" customWidth="1"/>
    <col min="3" max="3" width="8.7109375" style="4" customWidth="1"/>
    <col min="4" max="4" width="13.85546875" style="4" customWidth="1"/>
    <col min="5" max="5" width="12.7109375" style="4" customWidth="1"/>
    <col min="6" max="6" width="14" style="4" customWidth="1"/>
    <col min="7" max="8" width="15.7109375" style="4" customWidth="1"/>
  </cols>
  <sheetData>
    <row r="1" spans="1:8" ht="23.25" x14ac:dyDescent="0.35">
      <c r="A1" s="73" t="s">
        <v>95</v>
      </c>
      <c r="B1" s="74"/>
      <c r="C1" s="74"/>
      <c r="D1" s="74"/>
      <c r="E1" s="74"/>
      <c r="F1" s="74"/>
      <c r="G1" s="74"/>
      <c r="H1" s="75"/>
    </row>
    <row r="2" spans="1:8" ht="27" customHeight="1" x14ac:dyDescent="0.25">
      <c r="A2" s="76" t="s">
        <v>96</v>
      </c>
      <c r="B2" s="77"/>
      <c r="C2" s="77"/>
      <c r="D2" s="77"/>
      <c r="E2" s="77"/>
      <c r="F2" s="77"/>
      <c r="G2" s="77"/>
      <c r="H2" s="78"/>
    </row>
    <row r="3" spans="1:8" ht="15.75" x14ac:dyDescent="0.25">
      <c r="A3" s="80" t="s">
        <v>94</v>
      </c>
      <c r="B3" s="81"/>
      <c r="C3" s="81"/>
      <c r="D3" s="81"/>
      <c r="E3" s="81"/>
      <c r="F3" s="81"/>
      <c r="G3" s="81"/>
      <c r="H3" s="81"/>
    </row>
    <row r="4" spans="1:8" x14ac:dyDescent="0.25">
      <c r="A4" s="82" t="s">
        <v>0</v>
      </c>
      <c r="B4" s="82"/>
      <c r="C4" s="1">
        <v>209492</v>
      </c>
      <c r="D4" s="2" t="s">
        <v>1</v>
      </c>
      <c r="E4" s="3">
        <v>2861259</v>
      </c>
      <c r="G4" s="6">
        <v>36593410792</v>
      </c>
      <c r="H4" s="2"/>
    </row>
    <row r="5" spans="1:8" x14ac:dyDescent="0.25">
      <c r="A5" s="7"/>
      <c r="B5" s="7"/>
      <c r="C5" s="8"/>
      <c r="D5" s="8"/>
      <c r="E5" s="9"/>
      <c r="F5" s="10"/>
    </row>
    <row r="6" spans="1:8" x14ac:dyDescent="0.25">
      <c r="A6" s="82" t="s">
        <v>2</v>
      </c>
      <c r="B6" s="83"/>
      <c r="C6" s="84" t="s">
        <v>3</v>
      </c>
      <c r="D6" s="85"/>
      <c r="E6" s="85"/>
      <c r="F6" s="85"/>
      <c r="G6" s="86"/>
      <c r="H6" s="86"/>
    </row>
    <row r="7" spans="1:8" x14ac:dyDescent="0.25">
      <c r="A7" s="11"/>
      <c r="B7" s="11"/>
      <c r="C7" s="8"/>
      <c r="D7" s="8"/>
      <c r="E7" s="10"/>
      <c r="F7" s="10"/>
      <c r="G7" s="10"/>
    </row>
    <row r="8" spans="1:8" x14ac:dyDescent="0.25">
      <c r="A8" s="82" t="s">
        <v>4</v>
      </c>
      <c r="B8" s="82"/>
      <c r="C8" s="12">
        <v>31216</v>
      </c>
      <c r="D8" s="5" t="s">
        <v>5</v>
      </c>
      <c r="E8" s="84" t="s">
        <v>6</v>
      </c>
      <c r="F8" s="85"/>
      <c r="G8" s="5" t="s">
        <v>7</v>
      </c>
      <c r="H8" s="13" t="s">
        <v>8</v>
      </c>
    </row>
    <row r="9" spans="1:8" x14ac:dyDescent="0.25">
      <c r="A9" s="14"/>
      <c r="B9" s="15"/>
      <c r="C9" s="8"/>
      <c r="D9" s="8"/>
      <c r="E9" s="16"/>
      <c r="F9" s="16"/>
      <c r="G9" s="17"/>
    </row>
    <row r="10" spans="1:8" x14ac:dyDescent="0.25">
      <c r="A10" s="82" t="s">
        <v>9</v>
      </c>
      <c r="B10" s="82"/>
      <c r="C10" s="84" t="s">
        <v>10</v>
      </c>
      <c r="D10" s="85"/>
      <c r="E10" s="85"/>
      <c r="F10" s="91"/>
    </row>
    <row r="11" spans="1:8" x14ac:dyDescent="0.25">
      <c r="A11" s="11"/>
      <c r="B11" s="11"/>
      <c r="C11" s="8"/>
      <c r="D11" s="8"/>
      <c r="E11" s="16"/>
      <c r="F11" s="16"/>
      <c r="G11" s="17"/>
    </row>
    <row r="12" spans="1:8" x14ac:dyDescent="0.25">
      <c r="A12" s="92" t="s">
        <v>11</v>
      </c>
      <c r="B12" s="93"/>
      <c r="C12" s="19">
        <v>2</v>
      </c>
      <c r="D12" s="94" t="s">
        <v>12</v>
      </c>
      <c r="E12" s="95"/>
      <c r="F12" s="95"/>
      <c r="G12" s="95"/>
      <c r="H12" s="20"/>
    </row>
    <row r="13" spans="1:8" x14ac:dyDescent="0.25">
      <c r="A13" s="11"/>
      <c r="B13" s="21"/>
      <c r="C13" s="22"/>
      <c r="D13" s="18"/>
      <c r="E13" s="18"/>
      <c r="F13" s="18"/>
      <c r="G13" s="23"/>
      <c r="H13" s="23"/>
    </row>
    <row r="14" spans="1:8" x14ac:dyDescent="0.25">
      <c r="A14" s="96" t="s">
        <v>13</v>
      </c>
      <c r="B14" s="96"/>
      <c r="C14" s="24">
        <v>9499</v>
      </c>
      <c r="D14" s="97" t="s">
        <v>14</v>
      </c>
      <c r="E14" s="98"/>
      <c r="F14" s="98"/>
      <c r="G14" s="98"/>
      <c r="H14" s="98"/>
    </row>
    <row r="15" spans="1:8" x14ac:dyDescent="0.25">
      <c r="A15" s="11"/>
      <c r="B15" s="11"/>
      <c r="C15" s="8"/>
      <c r="D15" s="98"/>
      <c r="E15" s="98"/>
      <c r="F15" s="98"/>
      <c r="G15" s="98"/>
      <c r="H15" s="98"/>
    </row>
    <row r="16" spans="1:8" x14ac:dyDescent="0.25">
      <c r="A16" s="25"/>
      <c r="B16" s="25"/>
      <c r="C16" s="26"/>
      <c r="D16" s="26"/>
      <c r="E16" s="26"/>
      <c r="F16" s="26"/>
      <c r="G16" s="27"/>
      <c r="H16" s="28"/>
    </row>
    <row r="17" spans="1:8" x14ac:dyDescent="0.25">
      <c r="A17" s="88"/>
      <c r="B17" s="89"/>
      <c r="C17" s="89"/>
      <c r="G17" s="29"/>
      <c r="H17" s="30" t="s">
        <v>15</v>
      </c>
    </row>
    <row r="18" spans="1:8" x14ac:dyDescent="0.25">
      <c r="A18" s="35"/>
      <c r="B18" s="35"/>
      <c r="C18" s="35"/>
      <c r="D18" s="35"/>
      <c r="E18" s="35"/>
      <c r="F18" s="35"/>
      <c r="G18" s="35"/>
      <c r="H18" s="31"/>
    </row>
    <row r="19" spans="1:8" ht="22.5" x14ac:dyDescent="0.25">
      <c r="A19" s="45" t="s">
        <v>16</v>
      </c>
      <c r="B19" s="90" t="s">
        <v>17</v>
      </c>
      <c r="C19" s="90"/>
      <c r="D19" s="90"/>
      <c r="E19" s="90"/>
      <c r="F19" s="90"/>
      <c r="G19" s="46" t="s">
        <v>102</v>
      </c>
      <c r="H19" s="47" t="s">
        <v>126</v>
      </c>
    </row>
    <row r="20" spans="1:8" x14ac:dyDescent="0.25">
      <c r="A20" s="48">
        <v>1</v>
      </c>
      <c r="B20" s="99">
        <v>2</v>
      </c>
      <c r="C20" s="99"/>
      <c r="D20" s="99"/>
      <c r="E20" s="99"/>
      <c r="F20" s="99"/>
      <c r="G20" s="37">
        <v>4</v>
      </c>
      <c r="H20" s="49">
        <v>5</v>
      </c>
    </row>
    <row r="21" spans="1:8" ht="15" customHeight="1" x14ac:dyDescent="0.25">
      <c r="A21" s="50" t="s">
        <v>105</v>
      </c>
      <c r="B21" s="103" t="s">
        <v>106</v>
      </c>
      <c r="C21" s="103"/>
      <c r="D21" s="103"/>
      <c r="E21" s="103"/>
      <c r="F21" s="103"/>
      <c r="G21" s="69">
        <v>80000</v>
      </c>
      <c r="H21" s="70">
        <v>0</v>
      </c>
    </row>
    <row r="22" spans="1:8" ht="15" customHeight="1" x14ac:dyDescent="0.25">
      <c r="A22" s="52" t="s">
        <v>107</v>
      </c>
      <c r="B22" s="102" t="s">
        <v>108</v>
      </c>
      <c r="C22" s="102"/>
      <c r="D22" s="102"/>
      <c r="E22" s="102"/>
      <c r="F22" s="102"/>
      <c r="G22" s="38">
        <v>80000</v>
      </c>
      <c r="H22" s="51">
        <v>0</v>
      </c>
    </row>
    <row r="23" spans="1:8" x14ac:dyDescent="0.25">
      <c r="A23" s="50" t="s">
        <v>18</v>
      </c>
      <c r="B23" s="100" t="s">
        <v>109</v>
      </c>
      <c r="C23" s="101"/>
      <c r="D23" s="101"/>
      <c r="E23" s="101"/>
      <c r="F23" s="101"/>
      <c r="G23" s="39">
        <f>SUM(G24:G30)</f>
        <v>645386</v>
      </c>
      <c r="H23" s="53">
        <f>SUM(H24:H30)</f>
        <v>215393</v>
      </c>
    </row>
    <row r="24" spans="1:8" x14ac:dyDescent="0.25">
      <c r="A24" s="54" t="s">
        <v>19</v>
      </c>
      <c r="B24" s="79" t="s">
        <v>97</v>
      </c>
      <c r="C24" s="87"/>
      <c r="D24" s="87"/>
      <c r="E24" s="87"/>
      <c r="F24" s="87"/>
      <c r="G24" s="40">
        <v>0</v>
      </c>
      <c r="H24" s="55">
        <v>0</v>
      </c>
    </row>
    <row r="25" spans="1:8" x14ac:dyDescent="0.25">
      <c r="A25" s="54" t="s">
        <v>20</v>
      </c>
      <c r="B25" s="79" t="s">
        <v>21</v>
      </c>
      <c r="C25" s="87"/>
      <c r="D25" s="87"/>
      <c r="E25" s="87"/>
      <c r="F25" s="87"/>
      <c r="G25" s="40">
        <v>117081</v>
      </c>
      <c r="H25" s="55">
        <v>115333</v>
      </c>
    </row>
    <row r="26" spans="1:8" x14ac:dyDescent="0.25">
      <c r="A26" s="54" t="s">
        <v>22</v>
      </c>
      <c r="B26" s="79" t="s">
        <v>23</v>
      </c>
      <c r="C26" s="87"/>
      <c r="D26" s="87"/>
      <c r="E26" s="87"/>
      <c r="F26" s="87"/>
      <c r="G26" s="40">
        <v>0</v>
      </c>
      <c r="H26" s="55">
        <v>0</v>
      </c>
    </row>
    <row r="27" spans="1:8" x14ac:dyDescent="0.25">
      <c r="A27" s="54" t="s">
        <v>24</v>
      </c>
      <c r="B27" s="79" t="s">
        <v>25</v>
      </c>
      <c r="C27" s="87"/>
      <c r="D27" s="87"/>
      <c r="E27" s="87"/>
      <c r="F27" s="87"/>
      <c r="G27" s="40">
        <v>63</v>
      </c>
      <c r="H27" s="55">
        <v>60</v>
      </c>
    </row>
    <row r="28" spans="1:8" x14ac:dyDescent="0.25">
      <c r="A28" s="54" t="s">
        <v>26</v>
      </c>
      <c r="B28" s="79" t="s">
        <v>27</v>
      </c>
      <c r="C28" s="87"/>
      <c r="D28" s="87"/>
      <c r="E28" s="87"/>
      <c r="F28" s="87"/>
      <c r="G28" s="40">
        <v>32594</v>
      </c>
      <c r="H28" s="55">
        <v>30000</v>
      </c>
    </row>
    <row r="29" spans="1:8" x14ac:dyDescent="0.25">
      <c r="A29" s="54" t="s">
        <v>28</v>
      </c>
      <c r="B29" s="105" t="s">
        <v>29</v>
      </c>
      <c r="C29" s="106"/>
      <c r="D29" s="106"/>
      <c r="E29" s="106"/>
      <c r="F29" s="106"/>
      <c r="G29" s="40">
        <v>495648</v>
      </c>
      <c r="H29" s="56">
        <v>70000</v>
      </c>
    </row>
    <row r="30" spans="1:8" x14ac:dyDescent="0.25">
      <c r="A30" s="54" t="s">
        <v>30</v>
      </c>
      <c r="B30" s="79" t="s">
        <v>31</v>
      </c>
      <c r="C30" s="87"/>
      <c r="D30" s="87"/>
      <c r="E30" s="87"/>
      <c r="F30" s="87"/>
      <c r="G30" s="40">
        <v>0</v>
      </c>
      <c r="H30" s="55">
        <v>0</v>
      </c>
    </row>
    <row r="31" spans="1:8" x14ac:dyDescent="0.25">
      <c r="A31" s="57" t="s">
        <v>32</v>
      </c>
      <c r="B31" s="107" t="s">
        <v>110</v>
      </c>
      <c r="C31" s="108"/>
      <c r="D31" s="108"/>
      <c r="E31" s="108"/>
      <c r="F31" s="108"/>
      <c r="G31" s="42">
        <f>SUM(G32:G38)</f>
        <v>524269</v>
      </c>
      <c r="H31" s="58">
        <f>SUM(H32:H38)</f>
        <v>245300</v>
      </c>
    </row>
    <row r="32" spans="1:8" x14ac:dyDescent="0.25">
      <c r="A32" s="54" t="s">
        <v>33</v>
      </c>
      <c r="B32" s="79" t="s">
        <v>34</v>
      </c>
      <c r="C32" s="87"/>
      <c r="D32" s="87"/>
      <c r="E32" s="87"/>
      <c r="F32" s="87"/>
      <c r="G32" s="40">
        <v>164000</v>
      </c>
      <c r="H32" s="51">
        <v>82000</v>
      </c>
    </row>
    <row r="33" spans="1:8" x14ac:dyDescent="0.25">
      <c r="A33" s="54" t="s">
        <v>35</v>
      </c>
      <c r="B33" s="79" t="s">
        <v>36</v>
      </c>
      <c r="C33" s="87"/>
      <c r="D33" s="87"/>
      <c r="E33" s="87"/>
      <c r="F33" s="87"/>
      <c r="G33" s="40">
        <v>353644</v>
      </c>
      <c r="H33" s="51">
        <f>SUM(H51:H62)</f>
        <v>155300</v>
      </c>
    </row>
    <row r="34" spans="1:8" x14ac:dyDescent="0.25">
      <c r="A34" s="54" t="s">
        <v>37</v>
      </c>
      <c r="B34" s="79" t="s">
        <v>38</v>
      </c>
      <c r="C34" s="87"/>
      <c r="D34" s="87"/>
      <c r="E34" s="87"/>
      <c r="F34" s="87"/>
      <c r="G34" s="40">
        <v>4422</v>
      </c>
      <c r="H34" s="55">
        <f>H63</f>
        <v>5000</v>
      </c>
    </row>
    <row r="35" spans="1:8" x14ac:dyDescent="0.25">
      <c r="A35" s="54" t="s">
        <v>39</v>
      </c>
      <c r="B35" s="79" t="s">
        <v>40</v>
      </c>
      <c r="C35" s="87"/>
      <c r="D35" s="87"/>
      <c r="E35" s="87"/>
      <c r="F35" s="87"/>
      <c r="G35" s="40">
        <v>2203</v>
      </c>
      <c r="H35" s="55">
        <f>H64</f>
        <v>3000</v>
      </c>
    </row>
    <row r="36" spans="1:8" x14ac:dyDescent="0.25">
      <c r="A36" s="54" t="s">
        <v>41</v>
      </c>
      <c r="B36" s="79" t="s">
        <v>42</v>
      </c>
      <c r="C36" s="87"/>
      <c r="D36" s="87"/>
      <c r="E36" s="87"/>
      <c r="F36" s="87"/>
      <c r="G36" s="40">
        <v>0</v>
      </c>
      <c r="H36" s="55">
        <v>0</v>
      </c>
    </row>
    <row r="37" spans="1:8" x14ac:dyDescent="0.25">
      <c r="A37" s="54" t="s">
        <v>43</v>
      </c>
      <c r="B37" s="79" t="s">
        <v>44</v>
      </c>
      <c r="C37" s="87"/>
      <c r="D37" s="87"/>
      <c r="E37" s="87"/>
      <c r="F37" s="87"/>
      <c r="G37" s="41">
        <v>0</v>
      </c>
      <c r="H37" s="55">
        <v>0</v>
      </c>
    </row>
    <row r="38" spans="1:8" x14ac:dyDescent="0.25">
      <c r="A38" s="54" t="s">
        <v>45</v>
      </c>
      <c r="B38" s="79" t="s">
        <v>46</v>
      </c>
      <c r="C38" s="87"/>
      <c r="D38" s="87"/>
      <c r="E38" s="87"/>
      <c r="F38" s="87"/>
      <c r="G38" s="41">
        <v>0</v>
      </c>
      <c r="H38" s="55">
        <v>0</v>
      </c>
    </row>
    <row r="39" spans="1:8" x14ac:dyDescent="0.25">
      <c r="A39" s="57" t="s">
        <v>111</v>
      </c>
      <c r="B39" s="109" t="s">
        <v>112</v>
      </c>
      <c r="C39" s="109"/>
      <c r="D39" s="109"/>
      <c r="E39" s="109"/>
      <c r="F39" s="109"/>
      <c r="G39" s="71">
        <v>4622</v>
      </c>
      <c r="H39" s="72">
        <v>36495</v>
      </c>
    </row>
    <row r="40" spans="1:8" x14ac:dyDescent="0.25">
      <c r="A40" s="54" t="s">
        <v>113</v>
      </c>
      <c r="B40" s="119" t="s">
        <v>114</v>
      </c>
      <c r="C40" s="119"/>
      <c r="D40" s="119"/>
      <c r="E40" s="119"/>
      <c r="F40" s="119"/>
      <c r="G40" s="41">
        <v>4622</v>
      </c>
      <c r="H40" s="55">
        <v>36495</v>
      </c>
    </row>
    <row r="41" spans="1:8" ht="22.5" x14ac:dyDescent="0.25">
      <c r="A41" s="59" t="s">
        <v>16</v>
      </c>
      <c r="B41" s="104" t="s">
        <v>47</v>
      </c>
      <c r="C41" s="104"/>
      <c r="D41" s="104"/>
      <c r="E41" s="104"/>
      <c r="F41" s="104"/>
      <c r="G41" s="36" t="s">
        <v>102</v>
      </c>
      <c r="H41" s="60" t="s">
        <v>126</v>
      </c>
    </row>
    <row r="42" spans="1:8" ht="26.25" customHeight="1" x14ac:dyDescent="0.25">
      <c r="A42" s="54"/>
      <c r="B42" s="79" t="s">
        <v>48</v>
      </c>
      <c r="C42" s="87"/>
      <c r="D42" s="87"/>
      <c r="E42" s="87"/>
      <c r="F42" s="87"/>
      <c r="G42" s="41">
        <v>2</v>
      </c>
      <c r="H42" s="55">
        <v>2</v>
      </c>
    </row>
    <row r="43" spans="1:8" x14ac:dyDescent="0.25">
      <c r="A43" s="54"/>
      <c r="B43" s="79" t="s">
        <v>49</v>
      </c>
      <c r="C43" s="87"/>
      <c r="D43" s="87"/>
      <c r="E43" s="87"/>
      <c r="F43" s="87"/>
      <c r="G43" s="41">
        <v>2</v>
      </c>
      <c r="H43" s="55">
        <v>2</v>
      </c>
    </row>
    <row r="44" spans="1:8" x14ac:dyDescent="0.25">
      <c r="A44" s="54"/>
      <c r="B44" s="105" t="s">
        <v>50</v>
      </c>
      <c r="C44" s="106"/>
      <c r="D44" s="106"/>
      <c r="E44" s="106"/>
      <c r="F44" s="106"/>
      <c r="G44" s="41">
        <v>66</v>
      </c>
      <c r="H44" s="55">
        <v>66</v>
      </c>
    </row>
    <row r="45" spans="1:8" x14ac:dyDescent="0.25">
      <c r="A45" s="54"/>
      <c r="B45" s="105" t="s">
        <v>51</v>
      </c>
      <c r="C45" s="106"/>
      <c r="D45" s="106"/>
      <c r="E45" s="106"/>
      <c r="F45" s="106"/>
      <c r="G45" s="41">
        <v>889</v>
      </c>
      <c r="H45" s="55">
        <v>889</v>
      </c>
    </row>
    <row r="46" spans="1:8" x14ac:dyDescent="0.25">
      <c r="A46" s="54" t="s">
        <v>115</v>
      </c>
      <c r="B46" s="120" t="s">
        <v>116</v>
      </c>
      <c r="C46" s="120"/>
      <c r="D46" s="120"/>
      <c r="E46" s="120"/>
      <c r="F46" s="120"/>
      <c r="G46" s="41">
        <v>80000</v>
      </c>
      <c r="H46" s="55">
        <v>0</v>
      </c>
    </row>
    <row r="47" spans="1:8" x14ac:dyDescent="0.25">
      <c r="A47" s="54" t="s">
        <v>52</v>
      </c>
      <c r="B47" s="79" t="s">
        <v>53</v>
      </c>
      <c r="C47" s="87"/>
      <c r="D47" s="87"/>
      <c r="E47" s="87"/>
      <c r="F47" s="87"/>
      <c r="G47" s="41">
        <v>0</v>
      </c>
      <c r="H47" s="55">
        <v>0</v>
      </c>
    </row>
    <row r="48" spans="1:8" x14ac:dyDescent="0.25">
      <c r="A48" s="54" t="s">
        <v>98</v>
      </c>
      <c r="B48" s="79" t="s">
        <v>117</v>
      </c>
      <c r="C48" s="87"/>
      <c r="D48" s="87"/>
      <c r="E48" s="87"/>
      <c r="F48" s="87"/>
      <c r="G48" s="40">
        <v>100000</v>
      </c>
      <c r="H48" s="55">
        <v>50000</v>
      </c>
    </row>
    <row r="49" spans="1:10" x14ac:dyDescent="0.25">
      <c r="A49" s="54" t="s">
        <v>54</v>
      </c>
      <c r="B49" s="79" t="s">
        <v>55</v>
      </c>
      <c r="C49" s="87"/>
      <c r="D49" s="87"/>
      <c r="E49" s="87"/>
      <c r="F49" s="87"/>
      <c r="G49" s="40">
        <v>4000</v>
      </c>
      <c r="H49" s="55">
        <v>2000</v>
      </c>
    </row>
    <row r="50" spans="1:10" x14ac:dyDescent="0.25">
      <c r="A50" s="54" t="s">
        <v>56</v>
      </c>
      <c r="B50" s="79" t="s">
        <v>57</v>
      </c>
      <c r="C50" s="87"/>
      <c r="D50" s="87"/>
      <c r="E50" s="87"/>
      <c r="F50" s="87"/>
      <c r="G50" s="40">
        <v>60000</v>
      </c>
      <c r="H50" s="55">
        <v>30000</v>
      </c>
      <c r="J50" s="34"/>
    </row>
    <row r="51" spans="1:10" x14ac:dyDescent="0.25">
      <c r="A51" s="54" t="s">
        <v>58</v>
      </c>
      <c r="B51" s="79" t="s">
        <v>59</v>
      </c>
      <c r="C51" s="87"/>
      <c r="D51" s="87"/>
      <c r="E51" s="87"/>
      <c r="F51" s="87"/>
      <c r="G51" s="40">
        <v>25400</v>
      </c>
      <c r="H51" s="55">
        <v>10000</v>
      </c>
    </row>
    <row r="52" spans="1:10" x14ac:dyDescent="0.25">
      <c r="A52" s="54" t="s">
        <v>60</v>
      </c>
      <c r="B52" s="79" t="s">
        <v>61</v>
      </c>
      <c r="C52" s="87"/>
      <c r="D52" s="87"/>
      <c r="E52" s="87"/>
      <c r="F52" s="87"/>
      <c r="G52" s="40">
        <v>4900</v>
      </c>
      <c r="H52" s="55">
        <v>2000</v>
      </c>
      <c r="J52" s="34"/>
    </row>
    <row r="53" spans="1:10" ht="24.75" customHeight="1" x14ac:dyDescent="0.25">
      <c r="A53" s="54" t="s">
        <v>62</v>
      </c>
      <c r="B53" s="79" t="s">
        <v>63</v>
      </c>
      <c r="C53" s="87"/>
      <c r="D53" s="87"/>
      <c r="E53" s="87"/>
      <c r="F53" s="87"/>
      <c r="G53" s="40">
        <v>16660</v>
      </c>
      <c r="H53" s="56">
        <v>6000</v>
      </c>
    </row>
    <row r="54" spans="1:10" x14ac:dyDescent="0.25">
      <c r="A54" s="54" t="s">
        <v>64</v>
      </c>
      <c r="B54" s="79" t="s">
        <v>65</v>
      </c>
      <c r="C54" s="87"/>
      <c r="D54" s="87"/>
      <c r="E54" s="87"/>
      <c r="F54" s="87"/>
      <c r="G54" s="40">
        <v>0</v>
      </c>
      <c r="H54" s="56">
        <v>0</v>
      </c>
    </row>
    <row r="55" spans="1:10" x14ac:dyDescent="0.25">
      <c r="A55" s="54" t="s">
        <v>66</v>
      </c>
      <c r="B55" s="79" t="s">
        <v>67</v>
      </c>
      <c r="C55" s="87"/>
      <c r="D55" s="87"/>
      <c r="E55" s="87"/>
      <c r="F55" s="87"/>
      <c r="G55" s="40">
        <v>32152</v>
      </c>
      <c r="H55" s="56">
        <v>4500</v>
      </c>
    </row>
    <row r="56" spans="1:10" x14ac:dyDescent="0.25">
      <c r="A56" s="54" t="s">
        <v>68</v>
      </c>
      <c r="B56" s="79" t="s">
        <v>69</v>
      </c>
      <c r="C56" s="87"/>
      <c r="D56" s="87"/>
      <c r="E56" s="87"/>
      <c r="F56" s="87"/>
      <c r="G56" s="40">
        <v>0</v>
      </c>
      <c r="H56" s="56">
        <v>0</v>
      </c>
    </row>
    <row r="57" spans="1:10" x14ac:dyDescent="0.25">
      <c r="A57" s="54" t="s">
        <v>70</v>
      </c>
      <c r="B57" s="79" t="s">
        <v>71</v>
      </c>
      <c r="C57" s="87"/>
      <c r="D57" s="87"/>
      <c r="E57" s="87"/>
      <c r="F57" s="87"/>
      <c r="G57" s="40">
        <v>173735</v>
      </c>
      <c r="H57" s="56">
        <v>35000</v>
      </c>
    </row>
    <row r="58" spans="1:10" x14ac:dyDescent="0.25">
      <c r="A58" s="54" t="s">
        <v>72</v>
      </c>
      <c r="B58" s="79" t="s">
        <v>73</v>
      </c>
      <c r="C58" s="87"/>
      <c r="D58" s="87"/>
      <c r="E58" s="87"/>
      <c r="F58" s="87"/>
      <c r="G58" s="40">
        <v>77530</v>
      </c>
      <c r="H58" s="56">
        <v>75000</v>
      </c>
    </row>
    <row r="59" spans="1:10" x14ac:dyDescent="0.25">
      <c r="A59" s="54" t="s">
        <v>74</v>
      </c>
      <c r="B59" s="79" t="s">
        <v>75</v>
      </c>
      <c r="C59" s="87"/>
      <c r="D59" s="87"/>
      <c r="E59" s="87"/>
      <c r="F59" s="87"/>
      <c r="G59" s="40">
        <v>8846</v>
      </c>
      <c r="H59" s="56">
        <v>18000</v>
      </c>
    </row>
    <row r="60" spans="1:10" x14ac:dyDescent="0.25">
      <c r="A60" s="54" t="s">
        <v>76</v>
      </c>
      <c r="B60" s="79" t="s">
        <v>77</v>
      </c>
      <c r="C60" s="87"/>
      <c r="D60" s="87"/>
      <c r="E60" s="87"/>
      <c r="F60" s="87"/>
      <c r="G60" s="40">
        <v>0</v>
      </c>
      <c r="H60" s="56">
        <v>0</v>
      </c>
    </row>
    <row r="61" spans="1:10" x14ac:dyDescent="0.25">
      <c r="A61" s="54" t="s">
        <v>78</v>
      </c>
      <c r="B61" s="79" t="s">
        <v>79</v>
      </c>
      <c r="C61" s="87"/>
      <c r="D61" s="87"/>
      <c r="E61" s="87"/>
      <c r="F61" s="87"/>
      <c r="G61" s="40">
        <v>11621</v>
      </c>
      <c r="H61" s="56">
        <v>3000</v>
      </c>
    </row>
    <row r="62" spans="1:10" x14ac:dyDescent="0.25">
      <c r="A62" s="61" t="s">
        <v>80</v>
      </c>
      <c r="B62" s="110" t="s">
        <v>81</v>
      </c>
      <c r="C62" s="122"/>
      <c r="D62" s="122"/>
      <c r="E62" s="122"/>
      <c r="F62" s="122"/>
      <c r="G62" s="43">
        <v>2800</v>
      </c>
      <c r="H62" s="62">
        <v>1800</v>
      </c>
    </row>
    <row r="63" spans="1:10" x14ac:dyDescent="0.25">
      <c r="A63" s="61" t="s">
        <v>103</v>
      </c>
      <c r="B63" s="110" t="s">
        <v>104</v>
      </c>
      <c r="C63" s="110"/>
      <c r="D63" s="110"/>
      <c r="E63" s="110"/>
      <c r="F63" s="110"/>
      <c r="G63" s="43">
        <v>4422</v>
      </c>
      <c r="H63" s="62">
        <v>5000</v>
      </c>
    </row>
    <row r="64" spans="1:10" x14ac:dyDescent="0.25">
      <c r="A64" s="54" t="s">
        <v>82</v>
      </c>
      <c r="B64" s="79" t="s">
        <v>83</v>
      </c>
      <c r="C64" s="87"/>
      <c r="D64" s="87"/>
      <c r="E64" s="87"/>
      <c r="F64" s="87"/>
      <c r="G64" s="40">
        <v>2203</v>
      </c>
      <c r="H64" s="56">
        <v>3000</v>
      </c>
    </row>
    <row r="65" spans="1:8" x14ac:dyDescent="0.25">
      <c r="A65" s="54" t="s">
        <v>84</v>
      </c>
      <c r="B65" s="79" t="s">
        <v>85</v>
      </c>
      <c r="C65" s="87"/>
      <c r="D65" s="87"/>
      <c r="E65" s="87"/>
      <c r="F65" s="87"/>
      <c r="G65" s="40">
        <v>0</v>
      </c>
      <c r="H65" s="55">
        <v>0</v>
      </c>
    </row>
    <row r="66" spans="1:8" x14ac:dyDescent="0.25">
      <c r="A66" s="54" t="s">
        <v>86</v>
      </c>
      <c r="B66" s="79" t="s">
        <v>87</v>
      </c>
      <c r="C66" s="87"/>
      <c r="D66" s="87"/>
      <c r="E66" s="87"/>
      <c r="F66" s="87"/>
      <c r="G66" s="40">
        <v>0</v>
      </c>
      <c r="H66" s="55">
        <v>0</v>
      </c>
    </row>
    <row r="67" spans="1:8" x14ac:dyDescent="0.25">
      <c r="A67" s="54" t="s">
        <v>88</v>
      </c>
      <c r="B67" s="79" t="s">
        <v>89</v>
      </c>
      <c r="C67" s="87"/>
      <c r="D67" s="87"/>
      <c r="E67" s="87"/>
      <c r="F67" s="87"/>
      <c r="G67" s="40">
        <v>0</v>
      </c>
      <c r="H67" s="55">
        <v>0</v>
      </c>
    </row>
    <row r="68" spans="1:8" x14ac:dyDescent="0.25">
      <c r="A68" s="54"/>
      <c r="B68" s="79" t="s">
        <v>118</v>
      </c>
      <c r="C68" s="87"/>
      <c r="D68" s="87"/>
      <c r="E68" s="87"/>
      <c r="F68" s="87"/>
      <c r="G68" s="42">
        <f>SUM(G47:G67)</f>
        <v>524269</v>
      </c>
      <c r="H68" s="58">
        <f>SUM(H48:H67)</f>
        <v>245300</v>
      </c>
    </row>
    <row r="69" spans="1:8" ht="22.5" x14ac:dyDescent="0.25">
      <c r="A69" s="63" t="s">
        <v>16</v>
      </c>
      <c r="B69" s="115" t="s">
        <v>90</v>
      </c>
      <c r="C69" s="115"/>
      <c r="D69" s="115"/>
      <c r="E69" s="115"/>
      <c r="F69" s="115"/>
      <c r="G69" s="44" t="s">
        <v>102</v>
      </c>
      <c r="H69" s="64" t="s">
        <v>126</v>
      </c>
    </row>
    <row r="70" spans="1:8" x14ac:dyDescent="0.25">
      <c r="A70" s="68" t="s">
        <v>121</v>
      </c>
      <c r="B70" s="79" t="s">
        <v>119</v>
      </c>
      <c r="C70" s="116"/>
      <c r="D70" s="116"/>
      <c r="E70" s="116"/>
      <c r="F70" s="116"/>
      <c r="G70" s="41">
        <f>G21</f>
        <v>80000</v>
      </c>
      <c r="H70" s="55">
        <v>0</v>
      </c>
    </row>
    <row r="71" spans="1:8" x14ac:dyDescent="0.25">
      <c r="A71" s="68" t="s">
        <v>122</v>
      </c>
      <c r="B71" s="119" t="s">
        <v>99</v>
      </c>
      <c r="C71" s="119"/>
      <c r="D71" s="119"/>
      <c r="E71" s="119"/>
      <c r="F71" s="119"/>
      <c r="G71" s="41">
        <f>G23</f>
        <v>645386</v>
      </c>
      <c r="H71" s="55">
        <f>H23</f>
        <v>215393</v>
      </c>
    </row>
    <row r="72" spans="1:8" ht="16.5" customHeight="1" x14ac:dyDescent="0.25">
      <c r="A72" s="68" t="s">
        <v>123</v>
      </c>
      <c r="B72" s="79" t="s">
        <v>100</v>
      </c>
      <c r="C72" s="79"/>
      <c r="D72" s="79"/>
      <c r="E72" s="79"/>
      <c r="F72" s="79"/>
      <c r="G72" s="41">
        <f>G31</f>
        <v>524269</v>
      </c>
      <c r="H72" s="55">
        <f>H31</f>
        <v>245300</v>
      </c>
    </row>
    <row r="73" spans="1:8" ht="15.75" customHeight="1" x14ac:dyDescent="0.25">
      <c r="A73" s="68" t="s">
        <v>124</v>
      </c>
      <c r="B73" s="119" t="s">
        <v>120</v>
      </c>
      <c r="C73" s="119"/>
      <c r="D73" s="119"/>
      <c r="E73" s="119"/>
      <c r="F73" s="119"/>
      <c r="G73" s="41">
        <v>4622</v>
      </c>
      <c r="H73" s="55">
        <f>H40</f>
        <v>36495</v>
      </c>
    </row>
    <row r="74" spans="1:8" x14ac:dyDescent="0.25">
      <c r="A74" s="65"/>
      <c r="B74" s="117" t="s">
        <v>101</v>
      </c>
      <c r="C74" s="118"/>
      <c r="D74" s="118"/>
      <c r="E74" s="118"/>
      <c r="F74" s="118"/>
      <c r="G74" s="66">
        <f>G71-G70-G72-G73</f>
        <v>36495</v>
      </c>
      <c r="H74" s="67">
        <f>H71-H72+H73</f>
        <v>6588</v>
      </c>
    </row>
    <row r="77" spans="1:8" x14ac:dyDescent="0.25">
      <c r="A77" s="82" t="s">
        <v>91</v>
      </c>
      <c r="B77" s="111"/>
      <c r="C77" s="121" t="s">
        <v>92</v>
      </c>
      <c r="D77" s="113"/>
      <c r="E77" s="114"/>
      <c r="G77" s="32"/>
      <c r="H77" s="33"/>
    </row>
    <row r="80" spans="1:8" x14ac:dyDescent="0.25">
      <c r="A80" s="82" t="s">
        <v>93</v>
      </c>
      <c r="B80" s="111"/>
      <c r="C80" s="112" t="s">
        <v>125</v>
      </c>
      <c r="D80" s="113"/>
      <c r="E80" s="114"/>
    </row>
  </sheetData>
  <mergeCells count="75">
    <mergeCell ref="B40:F40"/>
    <mergeCell ref="B46:F46"/>
    <mergeCell ref="B71:F71"/>
    <mergeCell ref="B73:F73"/>
    <mergeCell ref="A77:B77"/>
    <mergeCell ref="C77:E77"/>
    <mergeCell ref="B66:F66"/>
    <mergeCell ref="B54:F54"/>
    <mergeCell ref="B55:F55"/>
    <mergeCell ref="B56:F56"/>
    <mergeCell ref="B57:F57"/>
    <mergeCell ref="B58:F58"/>
    <mergeCell ref="B59:F59"/>
    <mergeCell ref="B60:F60"/>
    <mergeCell ref="B61:F61"/>
    <mergeCell ref="B62:F62"/>
    <mergeCell ref="A80:B80"/>
    <mergeCell ref="C80:E80"/>
    <mergeCell ref="B67:F67"/>
    <mergeCell ref="B68:F68"/>
    <mergeCell ref="B69:F69"/>
    <mergeCell ref="B70:F70"/>
    <mergeCell ref="B74:F74"/>
    <mergeCell ref="B64:F64"/>
    <mergeCell ref="B65:F65"/>
    <mergeCell ref="B63:F63"/>
    <mergeCell ref="B53:F53"/>
    <mergeCell ref="B42:F42"/>
    <mergeCell ref="B43:F43"/>
    <mergeCell ref="B44:F44"/>
    <mergeCell ref="B45:F45"/>
    <mergeCell ref="B47:F47"/>
    <mergeCell ref="B48:F48"/>
    <mergeCell ref="B49:F49"/>
    <mergeCell ref="B50:F50"/>
    <mergeCell ref="B51:F51"/>
    <mergeCell ref="B52:F52"/>
    <mergeCell ref="B24:F24"/>
    <mergeCell ref="B25:F25"/>
    <mergeCell ref="B26:F26"/>
    <mergeCell ref="B41:F41"/>
    <mergeCell ref="B28:F28"/>
    <mergeCell ref="B29:F29"/>
    <mergeCell ref="B30:F30"/>
    <mergeCell ref="B31:F31"/>
    <mergeCell ref="B32:F32"/>
    <mergeCell ref="B33:F33"/>
    <mergeCell ref="B34:F34"/>
    <mergeCell ref="B35:F35"/>
    <mergeCell ref="B36:F36"/>
    <mergeCell ref="B37:F37"/>
    <mergeCell ref="B38:F38"/>
    <mergeCell ref="B39:F39"/>
    <mergeCell ref="A14:B14"/>
    <mergeCell ref="D14:H15"/>
    <mergeCell ref="B20:F20"/>
    <mergeCell ref="B23:F23"/>
    <mergeCell ref="B22:F22"/>
    <mergeCell ref="B21:F21"/>
    <mergeCell ref="A1:H1"/>
    <mergeCell ref="A2:H2"/>
    <mergeCell ref="B72:F72"/>
    <mergeCell ref="A3:H3"/>
    <mergeCell ref="A4:B4"/>
    <mergeCell ref="A6:B6"/>
    <mergeCell ref="C6:H6"/>
    <mergeCell ref="A8:B8"/>
    <mergeCell ref="E8:F8"/>
    <mergeCell ref="B27:F27"/>
    <mergeCell ref="A17:C17"/>
    <mergeCell ref="B19:F19"/>
    <mergeCell ref="A10:B10"/>
    <mergeCell ref="C10:F10"/>
    <mergeCell ref="A12:B12"/>
    <mergeCell ref="D12:G12"/>
  </mergeCells>
  <conditionalFormatting sqref="G68 G23 G31 G74:H74">
    <cfRule type="cellIs" dxfId="7" priority="14" stopIfTrue="1" operator="lessThan">
      <formula>0</formula>
    </cfRule>
  </conditionalFormatting>
  <conditionalFormatting sqref="G16">
    <cfRule type="cellIs" dxfId="6" priority="11" stopIfTrue="1" operator="equal">
      <formula>"Neke kontrole na obrascu još nisu zadovoljene"</formula>
    </cfRule>
  </conditionalFormatting>
  <conditionalFormatting sqref="G24:G30 G36:H40 G70:H73 G32:G35 G21:H22 G42:H67">
    <cfRule type="cellIs" dxfId="5" priority="15" stopIfTrue="1" operator="lessThan">
      <formula>0</formula>
    </cfRule>
    <cfRule type="cellIs" dxfId="4" priority="16" stopIfTrue="1" operator="notEqual">
      <formula>ROUND(G21,0)</formula>
    </cfRule>
  </conditionalFormatting>
  <conditionalFormatting sqref="H23 H31">
    <cfRule type="cellIs" dxfId="3" priority="8" stopIfTrue="1" operator="lessThan">
      <formula>0</formula>
    </cfRule>
  </conditionalFormatting>
  <conditionalFormatting sqref="H24:H30 H32:H35">
    <cfRule type="cellIs" dxfId="2" priority="9" stopIfTrue="1" operator="lessThan">
      <formula>0</formula>
    </cfRule>
    <cfRule type="cellIs" dxfId="1" priority="10" stopIfTrue="1" operator="notEqual">
      <formula>ROUND(H24,0)</formula>
    </cfRule>
  </conditionalFormatting>
  <conditionalFormatting sqref="H68">
    <cfRule type="cellIs" dxfId="0" priority="5" stopIfTrue="1" operator="lessThan">
      <formula>0</formula>
    </cfRule>
  </conditionalFormatting>
  <dataValidations count="15">
    <dataValidation type="list" allowBlank="1" showInputMessage="1" showErrorMessage="1" errorTitle="Kriva općina" error="Županija i općina se upisuju šifarski (šifrarnik postojećih općina i pripadajućih županija imate na listu ZupOpc)" sqref="C983050 C65546 C131082 C196618 C262154 C327690 C393226 C458762 C524298 C589834 C655370 C720906 C786442 C851978 C917514 C12">
      <formula1>$L$19:$L$574</formula1>
    </dataValidation>
    <dataValidation type="list" allowBlank="1" showInputMessage="1" showErrorMessage="1" errorTitle="Neispravna šifra djelatnosti" error="Šifra djelatnosti koju ste upisali ne postoji u šifrarniku, ispravite unos." sqref="C983052 C65548 C131084 C196620 C262156 C327692 C393228 C458764 C524300 C589836 C655372 C720908 C786444 C851980 C917516 C14">
      <formula1>$K$19:$K$632</formula1>
    </dataValidation>
    <dataValidation type="textLength" operator="equal" allowBlank="1" showErrorMessage="1" errorTitle="Neispravan račun" error="Račun mora biti upisan u IBAN formatu (duljine 21 slovno mjesto, bez razmaka)" sqref="H8 H65542 H131078 H196614 H262150 H327686 H393222 H458758 H524294 H589830 H655366 H720902 H786438 H851974 H917510 H983046">
      <formula1>21</formula1>
    </dataValidation>
    <dataValidation type="whole" allowBlank="1" showErrorMessage="1" errorTitle="Neispravan OIB" error="Oib mora biti brojevna vrijednost duljine 2 do 11 znamenaka" sqref="G4 G65538 G131074 G196610 G262146 G327682 G393218 G458754 G524290 G589826 G655362 G720898 G786434 G851970 G917506 G983042">
      <formula1>10</formula1>
      <formula2>99999999999</formula2>
    </dataValidation>
    <dataValidation type="whole" allowBlank="1" showErrorMessage="1" errorTitle="Neispravan RNO" error="RNO mora biti numerička vrijednost. Najmanji RNO je 19, RNO mora biti upisan na 7 znamenaka (s vodećim nulama ako je kraći)." sqref="C4 C65538 C131074 C196610 C262146 C327682 C393218 C458754 C524290 C589826 C655362 C720898 C786434 C851970 C917506 C983042">
      <formula1>19</formula1>
      <formula2>999999</formula2>
    </dataValidation>
    <dataValidation type="whole" allowBlank="1" showInputMessage="1" showErrorMessage="1" errorTitle="Neispravan unos" error="Poštanski broj mora biti u rangu poštanskih brojeva koji su u primjeni u Republici Hrvatskoj, 10000 do 60000." sqref="C8 C65542 C131078 C196614 C262150 C327686 C393222 C458758 C524294 C589830 C655366 C720902 C786438 C851974 C917510 C983046">
      <formula1>10000</formula1>
      <formula2>60000</formula2>
    </dataValidation>
    <dataValidation type="textLength" allowBlank="1" showErrorMessage="1" errorTitle="Naziv neispravan" error="Naziv korisnika mora imati najmanje 3 a najviše 64 slovnih znakova. Ne upisujte nazive s &quot;navodnicima&quot; i slično." sqref="C6:F6 C65540:F65540 C131076:F131076 C196612:F196612 C262148:F262148 C327684:F327684 C393220:F393220 C458756:F458756 C524292:F524292 C589828:F589828 C655364:F655364 C720900:F720900 C786436:F786436 C851972:F851972 C917508:F917508 C983044:F983044">
      <formula1>1</formula1>
      <formula2>64</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8:F8 E65542:F65542 E131078:F131078 E196614:F196614 E262150:F262150 E327686:F327686 E393222:F393222 E458758:F458758 E524294:F524294 E589830:F589830 E655366:F655366 E720902:F720902 E786438:F786438 E851974:F851974 E917510:F917510 E983046:F983046">
      <formula1>2</formula1>
      <formula2>22</formula2>
    </dataValidation>
    <dataValidation type="whole" allowBlank="1" showErrorMessage="1" errorTitle="Neispravno upisan matični broj" error="Matični broj upisuje se kao brojčana vrijednost (u granicama matičnih brojeva pirmjenjivih u Hrvatskoj). Upisani matični broj prikazat će se na 8 znamenaka (s vodećim nulama) nakon upisa." sqref="E4 E65538 E131074 E196610 E262146 E327682 E393218 E458754 E524290 E589826 E655362 E720898 E786434 E851970 E917506 E983042">
      <formula1>123455</formula1>
      <formula2>80000000</formula2>
    </dataValidation>
    <dataValidation type="textLength" allowBlank="1" showErrorMessage="1" errorTitle="Neispravna adresa" error="Unesite naziv ulice i kućni broj, moraju imati najmanje 3 a najviše 38 slovnih znakova. Ako je naziv ulice toliko dug, skratite ga da stane u 38 slova." sqref="C10:F10 C65544:F65544 C131080:F131080 C196616:F196616 C262152:F262152 C327688:F327688 C393224:F393224 C458760:F458760 C524296:F524296 C589832:F589832 C655368:F655368 C720904:F720904 C786440:F786440 C851976:F851976 C917512:F917512 C983048:F983048">
      <formula1>3</formula1>
      <formula2>38</formula2>
    </dataValidation>
    <dataValidation type="whole" operator="greaterThanOrEqual" allowBlank="1" showErrorMessage="1" errorTitle="Nedozvoljen unos" error="Dozvoljen je samo upis pozitivnih cijelih brojeva, ako je iznos nula (tj. nema podatka), upišite nulu" sqref="G70:H74 G65608:H65609 G131144:H131145 G196680:H196681 G262216:H262217 G327752:H327753 G393288:H393289 G458824:H458825 G524360:H524361 G589896:H589897 G655432:H655433 G720968:H720969 G786504:H786505 G852040:H852041 G917576:H917577 G983112:H983113 G983060:H983075 G65573:H65598 G131109:H131134 G196645:H196670 G262181:H262206 G327717:H327742 G393253:H393278 G458789:H458814 G524325:H524350 G589861:H589886 G655397:H655422 G720933:H720958 G786469:H786494 G852005:H852030 G917541:H917566 G983077:H983102 G65601:H65606 G131137:H131142 G196673:H196678 G262209:H262214 G327745:H327750 G393281:H393286 G458817:H458822 G524353:H524358 G589889:H589894 G655425:H655430 G720961:H720966 G786497:H786502 G852033:H852038 G917569:H917574 G983105:H983110 G65556:H65571 G131092:H131107 G196628:H196643 G262164:H262179 G327700:H327715 G393236:H393251 G458772:H458787 G524308:H524323 G589844:H589859 G655380:H655395 G720916:H720931 G786452:H786467 G851988:H852003 G917524:H917539 G21:H40 G42:H68">
      <formula1>0</formula1>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77:E77 C65612:E65612 C131148:E131148 C196684:E196684 C262220:E262220 C327756:E327756 C393292:E393292 C458828:E458828 C524364:E524364 C589900:E589900 C655436:E655436 C720972:E720972 C786508:E786508 C852044:E852044 C917580:E917580 C983116:E983116">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C65614:E65614 C131150:E131150 C196686:E196686 C262222:E262222 C327758:E327758 C393294:E393294 C458830:E458830 C524366:E524366 C589902:E589902 C655438:E655438 C720974:E720974 C786510:E786510 C852046:E852046 C917582:E917582 C983118:E983118">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H65614 H131150 H196686 H262222 H327758 H393294 H458830 H524366 H589902 H655438 H720974 H786510 H852046 H917582 H983118 H77 H65612 H131148 H196684 H262220 H327756 H393292 H458828 H524364 H589900 H655436 H720972 H786508 H852044 H917580 H983116">
      <formula1>7</formula1>
      <formula2>10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80:E80 C65616:E65616 C131152:E131152 C196688:E196688 C262224:E262224 C327760:E327760 C393296:E393296 C458832:E458832 C524368:E524368 C589904:E589904 C655440:E655440 C720976:E720976 C786512:E786512 C852048:E852048 C917584:E917584 C983120:E983120">
      <formula1>6</formula1>
      <formula2>100</formula2>
    </dataValidation>
  </dataValidations>
  <hyperlinks>
    <hyperlink ref="C80" r:id="rId1"/>
  </hyperlinks>
  <pageMargins left="0.7" right="0.7" top="0.75" bottom="0.75" header="0.3" footer="0.3"/>
  <pageSetup paperSize="9" scale="85"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Tramišak</dc:creator>
  <cp:lastModifiedBy>Ivana</cp:lastModifiedBy>
  <cp:lastPrinted>2015-11-12T08:17:08Z</cp:lastPrinted>
  <dcterms:created xsi:type="dcterms:W3CDTF">2015-11-02T14:14:43Z</dcterms:created>
  <dcterms:modified xsi:type="dcterms:W3CDTF">2016-07-20T09:12:30Z</dcterms:modified>
</cp:coreProperties>
</file>