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filterPrivacy="1" showInkAnnotation="0" defaultThemeVersion="124226"/>
  <xr:revisionPtr revIDLastSave="0" documentId="13_ncr:1_{2C032785-1DDC-4279-A5FC-EED13765691E}" xr6:coauthVersionLast="45" xr6:coauthVersionMax="45" xr10:uidLastSave="{00000000-0000-0000-0000-000000000000}"/>
  <bookViews>
    <workbookView xWindow="-108" yWindow="-108" windowWidth="23256" windowHeight="12576" xr2:uid="{00000000-000D-0000-FFFF-FFFF00000000}"/>
  </bookViews>
  <sheets>
    <sheet name="Obrazac_Plan provedbe LRS" sheetId="12" r:id="rId1"/>
  </sheets>
  <definedNames>
    <definedName name="_xlnm.Print_Titles" localSheetId="0">'Obrazac_Plan provedbe LRS'!$1:$6</definedName>
    <definedName name="_xlnm.Print_Area" localSheetId="0">'Obrazac_Plan provedbe LRS'!$D$1:$P$66</definedName>
  </definedNames>
  <calcPr calcId="181029"/>
</workbook>
</file>

<file path=xl/calcChain.xml><?xml version="1.0" encoding="utf-8"?>
<calcChain xmlns="http://schemas.openxmlformats.org/spreadsheetml/2006/main">
  <c r="M43" i="12" l="1"/>
  <c r="M41" i="12"/>
  <c r="M38" i="12"/>
  <c r="M44" i="12" l="1"/>
  <c r="N16" i="12"/>
  <c r="N15" i="12"/>
  <c r="N23" i="12"/>
  <c r="N24" i="12"/>
  <c r="N25" i="12"/>
  <c r="N26" i="12"/>
  <c r="N27" i="12"/>
  <c r="N28" i="12"/>
  <c r="N30" i="12"/>
  <c r="N31" i="12"/>
  <c r="N32" i="12"/>
  <c r="N33" i="12"/>
  <c r="N34" i="12"/>
  <c r="N35" i="12"/>
  <c r="N36" i="12"/>
  <c r="N37" i="12"/>
  <c r="N20" i="12"/>
  <c r="N21" i="12"/>
  <c r="N22" i="12"/>
  <c r="N18" i="12"/>
  <c r="N19" i="12"/>
  <c r="K38" i="12"/>
  <c r="X34" i="12"/>
  <c r="X35" i="12" s="1"/>
  <c r="L38" i="12" l="1"/>
</calcChain>
</file>

<file path=xl/sharedStrings.xml><?xml version="1.0" encoding="utf-8"?>
<sst xmlns="http://schemas.openxmlformats.org/spreadsheetml/2006/main" count="151" uniqueCount="115">
  <si>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</si>
  <si>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</si>
  <si>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</si>
  <si>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</si>
  <si>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</si>
  <si>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</si>
  <si>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</si>
  <si>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</si>
  <si>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</si>
  <si>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</si>
  <si>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</si>
  <si>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</si>
  <si>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</si>
  <si>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</si>
  <si>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</si>
  <si>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</si>
  <si>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</si>
  <si>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</si>
  <si>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</si>
  <si>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</si>
  <si>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</si>
  <si>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</si>
  <si>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</si>
  <si>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</si>
  <si>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</si>
  <si>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</si>
  <si>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</si>
  <si>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</si>
  <si>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</si>
  <si>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</si>
  <si>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</si>
  <si>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</si>
  <si>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</si>
  <si>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</si>
  <si>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</si>
  <si>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</si>
  <si>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</si>
  <si>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</si>
  <si>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</si>
  <si>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</si>
  <si>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</si>
  <si>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</si>
  <si>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</si>
  <si>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</si>
  <si>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</si>
  <si>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</si>
  <si>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</si>
  <si>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</si>
  <si>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</si>
  <si>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</si>
  <si>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</si>
  <si>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</si>
  <si>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</si>
  <si>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</si>
  <si>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</si>
  <si>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</si>
  <si>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</si>
  <si>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</si>
  <si>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</si>
  <si>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</si>
  <si>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</si>
  <si>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</si>
  <si>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</si>
  <si>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</si>
  <si>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</si>
  <si>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</si>
  <si>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</si>
  <si>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</si>
  <si>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</si>
  <si>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</si>
  <si>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</si>
  <si>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</si>
  <si>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</si>
  <si>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</si>
  <si>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</si>
  <si>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</si>
  <si>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</si>
  <si>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</si>
  <si>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Iznos planiranih sredstava za TOP 
nakon izmjene LRS (apsolutno, u kn)</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</si>
  <si>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</si>
  <si>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</si>
  <si>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</si>
  <si>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</si>
  <si>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</si>
  <si>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</si>
  <si>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</si>
  <si>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</si>
  <si>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</si>
  <si>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</si>
  <si>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</si>
  <si>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</si>
  <si>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</si>
  <si>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</si>
  <si>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</si>
  <si>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</si>
  <si>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</si>
  <si>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</si>
  <si>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</si>
  <si>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</si>
  <si>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</si>
  <si>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</si>
  <si>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</si>
  <si>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</si>
  <si>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96/17,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</si>
  <si>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r>
      <t>UKUPNO 19.2. + 19.3. +</t>
    </r>
    <r>
      <rPr>
        <b/>
        <sz val="11"/>
        <color rgb="FFFF0000"/>
        <rFont val="Calibri"/>
        <family val="2"/>
        <charset val="238"/>
        <scheme val="minor"/>
      </rPr>
      <t xml:space="preserve"> </t>
    </r>
    <r>
      <rPr>
        <b/>
        <sz val="11"/>
        <rFont val="Calibri"/>
        <family val="2"/>
        <charset val="238"/>
        <scheme val="minor"/>
      </rPr>
      <t>19.4.
Napomena: ukupni iznosi za 19.2., 19.3. i 19.4. moraju odgovarati dodijeljenim iznosima iz Ugovora/Aneksa Ugovora</t>
    </r>
  </si>
  <si>
    <t>n/p</t>
  </si>
  <si>
    <t>1.2.1.</t>
  </si>
  <si>
    <t>1.3.1.</t>
  </si>
  <si>
    <t>1.3.3.</t>
  </si>
  <si>
    <t>2.2.1.</t>
  </si>
  <si>
    <t>Izmjena u postotku u stupcu "Iznos planiranih sredstava TOP poslije izmjene LRS", zbog dodijele sredstava javne potpore temeljem Odluke o primjeni sustava nagrađivanje za naknadnu dodijelu sredstava odabranim LAG-ovima</t>
  </si>
  <si>
    <t>Izmjena u postotaka i iznosa zbog dodijele sredstava javne potpore temeljem Odluke o primjeni sustava nagrađivanje za naknadnu dodijelu sredstava odabranim LAG-ovima. Povećanje alokacije.</t>
  </si>
  <si>
    <t>Antunovcu</t>
  </si>
  <si>
    <t>DAVOR TUBANJSKI, bacc. ing. agr.</t>
  </si>
  <si>
    <t xml:space="preserve">     7. rujna 2020. godine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</si>
</sst>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125">
    <xf numFmtId="0" fontId="0" fillId="0" borderId="0" xfId="0"/>
    <xf numFmtId="0" fontId="0" fillId="3" borderId="0" xfId="0" applyFill="1"/>
    <xf numFmtId="0" fontId="11" fillId="3" borderId="0" xfId="0" applyFont="1" applyFill="1"/>
    <xf numFmtId="0" fontId="0" fillId="3" borderId="0" xfId="0" applyFill="1" applyAlignment="1">
      <alignment vertical="center"/>
    </xf>
    <xf numFmtId="0" fontId="16"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Border="1"/>
    <xf numFmtId="0" fontId="12" fillId="6" borderId="9" xfId="0" applyFont="1" applyFill="1" applyBorder="1"/>
    <xf numFmtId="0" fontId="12" fillId="6" borderId="7" xfId="0" applyFont="1" applyFill="1" applyBorder="1"/>
    <xf numFmtId="0" fontId="0" fillId="6" borderId="0" xfId="0" applyFill="1" applyAlignment="1">
      <alignment horizontal="right"/>
    </xf>
    <xf numFmtId="0" fontId="11" fillId="6" borderId="0" xfId="0" applyFont="1" applyFill="1" applyBorder="1" applyAlignment="1">
      <alignment horizontal="right"/>
    </xf>
    <xf numFmtId="0" fontId="4" fillId="6" borderId="0" xfId="0" applyFont="1" applyFill="1" applyAlignment="1">
      <alignment vertical="center" wrapText="1"/>
    </xf>
    <xf numFmtId="0" fontId="5" fillId="6" borderId="0" xfId="0" applyFont="1" applyFill="1" applyAlignment="1">
      <alignment vertical="center" wrapText="1"/>
    </xf>
    <xf numFmtId="0" fontId="15" fillId="6" borderId="0" xfId="0" applyFont="1" applyFill="1" applyAlignment="1">
      <alignment vertical="center" wrapText="1"/>
    </xf>
    <xf numFmtId="0" fontId="11" fillId="6" borderId="0" xfId="0" applyFont="1" applyFill="1" applyAlignment="1">
      <alignment vertical="center" wrapText="1"/>
    </xf>
    <xf numFmtId="0" fontId="6" fillId="2" borderId="12" xfId="0" applyFont="1" applyFill="1" applyBorder="1" applyAlignment="1">
      <alignment vertical="center"/>
    </xf>
    <xf numFmtId="0" fontId="9" fillId="2" borderId="13" xfId="0" applyFont="1" applyFill="1" applyBorder="1" applyAlignment="1">
      <alignment vertical="center"/>
    </xf>
    <xf numFmtId="0" fontId="6" fillId="2" borderId="13" xfId="0" applyFont="1" applyFill="1" applyBorder="1" applyAlignment="1">
      <alignment vertical="center"/>
    </xf>
    <xf numFmtId="0" fontId="6" fillId="2" borderId="14" xfId="0" applyFont="1" applyFill="1" applyBorder="1" applyAlignment="1">
      <alignment vertical="center"/>
    </xf>
    <xf numFmtId="0" fontId="0" fillId="6" borderId="0" xfId="0" applyFill="1" applyProtection="1">
      <protection locked="0"/>
    </xf>
    <xf numFmtId="0" fontId="12" fillId="6" borderId="0" xfId="0" applyFont="1" applyFill="1" applyBorder="1" applyAlignment="1">
      <alignment horizontal="center" wrapText="1"/>
    </xf>
    <xf numFmtId="0" fontId="12" fillId="6" borderId="0" xfId="0" applyFont="1" applyFill="1" applyBorder="1" applyAlignment="1">
      <alignment horizontal="center" vertical="center" wrapText="1"/>
    </xf>
    <xf numFmtId="0" fontId="17" fillId="6" borderId="0" xfId="0" applyFont="1" applyFill="1" applyBorder="1" applyAlignment="1">
      <alignment vertical="center"/>
    </xf>
    <xf numFmtId="0" fontId="14" fillId="6" borderId="0" xfId="0" applyFont="1" applyFill="1" applyAlignment="1">
      <alignment vertical="center"/>
    </xf>
    <xf numFmtId="0" fontId="18" fillId="3" borderId="0" xfId="0" applyFont="1" applyFill="1"/>
    <xf numFmtId="49" fontId="11" fillId="6" borderId="0" xfId="0" applyNumberFormat="1" applyFont="1" applyFill="1" applyBorder="1" applyAlignment="1" applyProtection="1">
      <alignment horizontal="right"/>
    </xf>
    <xf numFmtId="0" fontId="0" fillId="6" borderId="3" xfId="0" applyFill="1" applyBorder="1" applyAlignment="1" applyProtection="1">
      <alignment horizontal="center" vertical="center"/>
      <protection locked="0"/>
    </xf>
    <xf numFmtId="0" fontId="3" fillId="6" borderId="0" xfId="0" applyFont="1" applyFill="1" applyAlignment="1">
      <alignment horizontal="left" vertical="center" wrapText="1"/>
    </xf>
    <xf numFmtId="0" fontId="19" fillId="5" borderId="0" xfId="0" applyFont="1" applyFill="1" applyBorder="1" applyAlignment="1">
      <alignment horizontal="center" vertical="center" wrapText="1"/>
    </xf>
    <xf numFmtId="0" fontId="0" fillId="3" borderId="0" xfId="0" applyFill="1" applyAlignment="1">
      <alignment horizontal="center"/>
    </xf>
    <xf numFmtId="0" fontId="19" fillId="5" borderId="17" xfId="0" applyFont="1" applyFill="1" applyBorder="1" applyAlignment="1">
      <alignment horizontal="center" vertical="center" wrapText="1"/>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6" fillId="2" borderId="0" xfId="0" applyFont="1" applyFill="1" applyBorder="1" applyAlignment="1">
      <alignment horizontal="center" vertical="center" wrapText="1"/>
    </xf>
    <xf numFmtId="0" fontId="2" fillId="6" borderId="0" xfId="0" applyFont="1" applyFill="1" applyAlignment="1">
      <alignment horizontal="left" vertical="center" wrapText="1"/>
    </xf>
    <xf numFmtId="0" fontId="1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0" fillId="3" borderId="0" xfId="0" applyFill="1" applyAlignment="1">
      <alignment horizontal="left"/>
    </xf>
    <xf numFmtId="0" fontId="6"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8" fillId="4" borderId="15" xfId="0" applyFont="1" applyFill="1" applyBorder="1" applyAlignment="1">
      <alignment horizontal="center" vertical="center" wrapText="1"/>
    </xf>
    <xf numFmtId="10" fontId="8" fillId="4" borderId="15" xfId="0" applyNumberFormat="1" applyFont="1" applyFill="1" applyBorder="1" applyAlignment="1">
      <alignment horizontal="center" vertical="center" wrapText="1"/>
    </xf>
    <xf numFmtId="0" fontId="0" fillId="6" borderId="0" xfId="0" applyFill="1" applyBorder="1" applyAlignment="1">
      <alignment horizontal="center"/>
    </xf>
    <xf numFmtId="4" fontId="8" fillId="4" borderId="15" xfId="0" applyNumberFormat="1" applyFont="1" applyFill="1" applyBorder="1" applyAlignment="1">
      <alignment horizontal="right" vertical="center" wrapText="1"/>
    </xf>
    <xf numFmtId="4" fontId="0" fillId="6" borderId="7" xfId="0" applyNumberFormat="1" applyFill="1" applyBorder="1"/>
    <xf numFmtId="0" fontId="11" fillId="6" borderId="0" xfId="0" applyFont="1" applyFill="1" applyBorder="1" applyAlignment="1" applyProtection="1">
      <alignment vertical="center" wrapText="1"/>
    </xf>
    <xf numFmtId="0" fontId="8" fillId="5" borderId="15" xfId="0" applyFont="1" applyFill="1" applyBorder="1" applyAlignment="1">
      <alignment horizontal="center" vertical="center" wrapText="1"/>
    </xf>
    <xf numFmtId="10" fontId="8" fillId="5" borderId="15" xfId="0" applyNumberFormat="1" applyFont="1" applyFill="1" applyBorder="1" applyAlignment="1">
      <alignment horizontal="center" vertical="center" wrapText="1"/>
    </xf>
    <xf numFmtId="4" fontId="8" fillId="5" borderId="15" xfId="0" applyNumberFormat="1" applyFont="1" applyFill="1" applyBorder="1" applyAlignment="1">
      <alignment horizontal="right" vertical="center" wrapText="1"/>
    </xf>
    <xf numFmtId="0" fontId="8" fillId="5" borderId="19" xfId="0" applyFont="1" applyFill="1" applyBorder="1" applyAlignment="1">
      <alignment horizontal="lef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Border="1" applyAlignment="1">
      <alignment horizontal="center" vertical="center" wrapText="1"/>
    </xf>
    <xf numFmtId="0" fontId="0" fillId="6" borderId="0" xfId="0" applyFill="1" applyBorder="1" applyAlignment="1" applyProtection="1">
      <alignment horizontal="center" vertical="center"/>
      <protection locked="0"/>
    </xf>
    <xf numFmtId="10" fontId="8" fillId="4" borderId="21" xfId="0" applyNumberFormat="1" applyFont="1" applyFill="1" applyBorder="1" applyAlignment="1">
      <alignment horizontal="center" vertical="center" wrapText="1"/>
    </xf>
    <xf numFmtId="10" fontId="8" fillId="4" borderId="20" xfId="0" applyNumberFormat="1"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14" fontId="1" fillId="6" borderId="3" xfId="0" applyNumberFormat="1" applyFont="1" applyFill="1" applyBorder="1" applyAlignment="1" applyProtection="1">
      <alignment horizontal="center" vertical="center"/>
      <protection locked="0"/>
    </xf>
    <xf numFmtId="0" fontId="8" fillId="5" borderId="21" xfId="0" applyFont="1" applyFill="1" applyBorder="1" applyAlignment="1">
      <alignment horizontal="left" vertical="center" wrapText="1"/>
    </xf>
    <xf numFmtId="4" fontId="8" fillId="4" borderId="16" xfId="0" applyNumberFormat="1" applyFont="1" applyFill="1" applyBorder="1" applyAlignment="1">
      <alignment horizontal="right" vertical="center" wrapText="1"/>
    </xf>
    <xf numFmtId="4" fontId="8" fillId="4" borderId="26" xfId="0" applyNumberFormat="1" applyFont="1" applyFill="1" applyBorder="1" applyAlignment="1">
      <alignment horizontal="righ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4" borderId="21" xfId="0" applyFont="1" applyFill="1" applyBorder="1" applyAlignment="1">
      <alignment horizontal="center" vertical="center" wrapText="1"/>
    </xf>
    <xf numFmtId="0" fontId="8" fillId="5" borderId="21" xfId="0" applyFont="1" applyFill="1" applyBorder="1" applyAlignment="1">
      <alignment vertical="center"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15" fillId="6" borderId="0" xfId="0" applyFont="1" applyFill="1" applyBorder="1" applyAlignment="1">
      <alignment horizontal="left" vertical="center" wrapText="1"/>
    </xf>
    <xf numFmtId="0" fontId="19" fillId="6" borderId="0" xfId="0" applyFont="1" applyFill="1" applyBorder="1" applyAlignment="1">
      <alignment horizontal="left"/>
    </xf>
    <xf numFmtId="0" fontId="13" fillId="6" borderId="0" xfId="0" applyFont="1" applyFill="1" applyAlignment="1">
      <alignment horizontal="center"/>
    </xf>
    <xf numFmtId="0" fontId="0" fillId="6" borderId="0" xfId="0"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4" fillId="6" borderId="0" xfId="0" applyFont="1" applyFill="1" applyAlignment="1">
      <alignment horizontal="center" vertical="center"/>
    </xf>
    <xf numFmtId="0" fontId="8" fillId="5" borderId="1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4" borderId="19" xfId="0" applyFont="1" applyFill="1" applyBorder="1" applyAlignment="1">
      <alignment horizontal="center" vertical="center" wrapText="1"/>
    </xf>
    <xf numFmtId="0" fontId="22" fillId="6" borderId="0" xfId="0" applyFont="1" applyFill="1" applyBorder="1" applyAlignment="1">
      <alignment horizontal="left" vertical="center" wrapText="1"/>
    </xf>
    <xf numFmtId="0" fontId="19" fillId="6" borderId="33" xfId="0" applyFont="1" applyFill="1" applyBorder="1" applyAlignment="1">
      <alignment horizontal="left" wrapText="1"/>
    </xf>
    <xf numFmtId="0" fontId="19" fillId="6" borderId="5" xfId="0" applyFont="1" applyFill="1" applyBorder="1" applyAlignment="1">
      <alignment horizontal="left" wrapText="1"/>
    </xf>
    <xf numFmtId="0" fontId="19" fillId="6" borderId="34" xfId="0" applyFont="1" applyFill="1" applyBorder="1" applyAlignment="1">
      <alignment horizontal="left" wrapText="1"/>
    </xf>
    <xf numFmtId="0" fontId="19" fillId="6" borderId="35"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10" fillId="6" borderId="0" xfId="0" applyFont="1" applyFill="1" applyAlignment="1">
      <alignment horizontal="center" vertical="center"/>
    </xf>
    <xf numFmtId="0" fontId="0" fillId="6" borderId="0" xfId="0" applyFill="1" applyAlignment="1">
      <alignment horizontal="right" vertical="center" indent="3"/>
    </xf>
    <xf numFmtId="0" fontId="8" fillId="4" borderId="17"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1" fillId="6" borderId="6" xfId="0" applyFont="1" applyFill="1" applyBorder="1" applyAlignment="1">
      <alignment horizontal="left" wrapText="1"/>
    </xf>
    <xf numFmtId="0" fontId="11" fillId="6" borderId="0" xfId="0" applyFont="1" applyFill="1" applyBorder="1" applyAlignment="1">
      <alignment horizontal="left" wrapText="1"/>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174972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8675" y="137585"/>
          <a:ext cx="2428298" cy="1011054"/>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L86"/>
  <sheetViews>
    <sheetView showGridLines="0" tabSelected="1" topLeftCell="A13" zoomScale="90" zoomScaleNormal="90" zoomScaleSheetLayoutView="85" workbookViewId="0">
      <selection activeCell="I62" sqref="I62"/>
    </sheetView>
  </sheetViews>
  <sheetFormatPr defaultColWidth="9.109375" defaultRowHeight="14.4" x14ac:dyDescent="0.3"/>
  <cols>
    <col min="1" max="3" width="9.109375" style="1"/>
    <col min="4" max="4" width="4.33203125" style="1" customWidth="1"/>
    <col min="5" max="6" width="10.88671875" style="1" customWidth="1"/>
    <col min="7" max="7" width="24" style="1" customWidth="1"/>
    <col min="8" max="8" width="27.5546875" style="1" customWidth="1"/>
    <col min="9" max="9" width="16" style="1" customWidth="1"/>
    <col min="10" max="10" width="12" style="1" customWidth="1"/>
    <col min="11" max="11" width="17.88671875" style="1" customWidth="1"/>
    <col min="12" max="12" width="13.33203125" style="1" customWidth="1"/>
    <col min="13" max="13" width="23.44140625" style="1" customWidth="1"/>
    <col min="14" max="14" width="20.6640625" style="1" customWidth="1"/>
    <col min="15" max="15" width="47.109375" style="1" customWidth="1"/>
    <col min="16" max="16" width="7.44140625" style="1" customWidth="1"/>
    <col min="17" max="18" width="9.109375" style="1"/>
    <col min="19" max="19" width="0" style="1" hidden="1" customWidth="1"/>
    <col min="20" max="20" width="20.5546875" style="1" hidden="1" customWidth="1"/>
    <col min="21" max="22" width="0" style="1" hidden="1" customWidth="1"/>
    <col min="23" max="23" width="9.109375" style="1"/>
    <col min="24" max="24" width="35.44140625" style="1" customWidth="1"/>
    <col min="25" max="16384" width="9.109375" style="1"/>
  </cols>
  <sheetData>
    <row r="1" spans="4:21" ht="15.75" customHeight="1" x14ac:dyDescent="0.3">
      <c r="D1" s="5"/>
      <c r="E1" s="5"/>
      <c r="F1" s="5"/>
      <c r="G1" s="5"/>
      <c r="H1" s="5"/>
      <c r="I1" s="5"/>
      <c r="J1" s="5"/>
      <c r="K1" s="5"/>
      <c r="L1" s="5"/>
      <c r="M1" s="5"/>
      <c r="N1" s="5"/>
      <c r="O1" s="5"/>
      <c r="P1" s="5"/>
    </row>
    <row r="2" spans="4:21" x14ac:dyDescent="0.3">
      <c r="D2" s="97"/>
      <c r="E2" s="97"/>
      <c r="F2" s="97"/>
      <c r="G2" s="97"/>
      <c r="H2" s="97"/>
      <c r="I2" s="111"/>
      <c r="J2" s="111"/>
      <c r="K2" s="111"/>
      <c r="L2" s="111"/>
      <c r="M2" s="112"/>
      <c r="N2" s="112"/>
      <c r="O2" s="42"/>
      <c r="P2" s="5"/>
      <c r="S2" s="37">
        <v>1</v>
      </c>
      <c r="T2" s="1" t="s">
        <v>5</v>
      </c>
      <c r="U2" s="1" t="s">
        <v>10</v>
      </c>
    </row>
    <row r="3" spans="4:21" x14ac:dyDescent="0.3">
      <c r="D3" s="97"/>
      <c r="E3" s="97"/>
      <c r="F3" s="97"/>
      <c r="G3" s="97"/>
      <c r="H3" s="97"/>
      <c r="I3" s="111"/>
      <c r="J3" s="111"/>
      <c r="K3" s="111"/>
      <c r="L3" s="111"/>
      <c r="M3" s="112"/>
      <c r="N3" s="112"/>
      <c r="O3" s="42"/>
      <c r="P3" s="5"/>
      <c r="S3" s="37">
        <v>2</v>
      </c>
      <c r="T3" s="4" t="s">
        <v>6</v>
      </c>
    </row>
    <row r="4" spans="4:21" x14ac:dyDescent="0.3">
      <c r="D4" s="97"/>
      <c r="E4" s="97"/>
      <c r="F4" s="97"/>
      <c r="G4" s="97"/>
      <c r="H4" s="97"/>
      <c r="I4" s="111"/>
      <c r="J4" s="111"/>
      <c r="K4" s="111"/>
      <c r="L4" s="111"/>
      <c r="M4" s="112"/>
      <c r="N4" s="112"/>
      <c r="O4" s="42"/>
      <c r="P4" s="5"/>
      <c r="S4" s="46">
        <v>3</v>
      </c>
    </row>
    <row r="5" spans="4:21" ht="15.75" customHeight="1" x14ac:dyDescent="0.3">
      <c r="D5" s="97"/>
      <c r="E5" s="97"/>
      <c r="F5" s="97"/>
      <c r="G5" s="97"/>
      <c r="H5" s="97"/>
      <c r="I5" s="111"/>
      <c r="J5" s="111"/>
      <c r="K5" s="111"/>
      <c r="L5" s="111"/>
      <c r="M5" s="112"/>
      <c r="N5" s="112"/>
      <c r="O5" s="42"/>
      <c r="P5" s="5"/>
    </row>
    <row r="6" spans="4:21" ht="15" customHeight="1" x14ac:dyDescent="0.3">
      <c r="D6" s="27"/>
      <c r="E6" s="27"/>
      <c r="F6" s="27"/>
      <c r="G6" s="27"/>
      <c r="H6" s="27"/>
      <c r="I6" s="27"/>
      <c r="J6" s="27"/>
      <c r="K6" s="27"/>
      <c r="L6" s="27"/>
      <c r="M6" s="27"/>
      <c r="N6" s="27"/>
      <c r="O6" s="27"/>
      <c r="P6" s="27"/>
    </row>
    <row r="7" spans="4:21" ht="27" customHeight="1" x14ac:dyDescent="0.3">
      <c r="D7" s="100" t="s">
        <v>27</v>
      </c>
      <c r="E7" s="100"/>
      <c r="F7" s="100"/>
      <c r="G7" s="100"/>
      <c r="H7" s="100"/>
      <c r="I7" s="100"/>
      <c r="J7" s="100"/>
      <c r="K7" s="100"/>
      <c r="L7" s="100"/>
      <c r="M7" s="100"/>
      <c r="N7" s="100"/>
      <c r="O7" s="100"/>
      <c r="P7" s="100"/>
    </row>
    <row r="8" spans="4:21" ht="6" customHeight="1" x14ac:dyDescent="0.3">
      <c r="D8" s="27"/>
      <c r="E8" s="27"/>
      <c r="F8" s="27"/>
      <c r="G8" s="27"/>
      <c r="H8" s="27"/>
      <c r="I8" s="27"/>
      <c r="J8" s="27"/>
      <c r="K8" s="27"/>
      <c r="L8" s="27"/>
      <c r="M8" s="27"/>
      <c r="N8" s="27"/>
      <c r="O8" s="27"/>
      <c r="P8" s="27"/>
    </row>
    <row r="9" spans="4:21" ht="16.5" customHeight="1" thickBot="1" x14ac:dyDescent="0.35">
      <c r="D9" s="15"/>
      <c r="E9" s="39"/>
      <c r="F9" s="39"/>
      <c r="G9" s="31"/>
      <c r="H9" s="31"/>
      <c r="I9" s="31"/>
      <c r="J9" s="31"/>
      <c r="K9" s="31"/>
      <c r="L9" s="31"/>
      <c r="M9" s="31"/>
      <c r="N9" s="31"/>
      <c r="O9" s="31"/>
      <c r="P9" s="16"/>
      <c r="R9" s="4"/>
      <c r="T9" s="4"/>
    </row>
    <row r="10" spans="4:21" ht="30.75" customHeight="1" thickBot="1" x14ac:dyDescent="0.35">
      <c r="D10" s="19"/>
      <c r="E10" s="20" t="s">
        <v>96</v>
      </c>
      <c r="F10" s="20"/>
      <c r="G10" s="21"/>
      <c r="H10" s="21"/>
      <c r="I10" s="21"/>
      <c r="J10" s="21"/>
      <c r="K10" s="21"/>
      <c r="L10" s="21"/>
      <c r="M10" s="21"/>
      <c r="N10" s="21"/>
      <c r="O10" s="21"/>
      <c r="P10" s="22"/>
    </row>
    <row r="11" spans="4:21" ht="17.25" customHeight="1" x14ac:dyDescent="0.3">
      <c r="D11" s="6"/>
      <c r="E11" s="123" t="s">
        <v>101</v>
      </c>
      <c r="F11" s="123"/>
      <c r="G11" s="123"/>
      <c r="H11" s="123"/>
      <c r="I11" s="123"/>
      <c r="J11" s="123"/>
      <c r="K11" s="123"/>
      <c r="L11" s="123"/>
      <c r="M11" s="123"/>
      <c r="N11" s="123"/>
      <c r="O11" s="123"/>
      <c r="P11" s="7"/>
    </row>
    <row r="12" spans="4:21" ht="20.25" customHeight="1" x14ac:dyDescent="0.3">
      <c r="D12" s="8"/>
      <c r="E12" s="124"/>
      <c r="F12" s="124"/>
      <c r="G12" s="124"/>
      <c r="H12" s="124"/>
      <c r="I12" s="124"/>
      <c r="J12" s="124"/>
      <c r="K12" s="124"/>
      <c r="L12" s="124"/>
      <c r="M12" s="124"/>
      <c r="N12" s="124"/>
      <c r="O12" s="124"/>
      <c r="P12" s="9"/>
    </row>
    <row r="13" spans="4:21" ht="109.5" customHeight="1" x14ac:dyDescent="0.3">
      <c r="D13" s="8"/>
      <c r="E13" s="47" t="s">
        <v>76</v>
      </c>
      <c r="F13" s="47" t="s">
        <v>28</v>
      </c>
      <c r="G13" s="120" t="s">
        <v>29</v>
      </c>
      <c r="H13" s="121"/>
      <c r="I13" s="122"/>
      <c r="J13" s="45" t="s">
        <v>75</v>
      </c>
      <c r="K13" s="45" t="s">
        <v>97</v>
      </c>
      <c r="L13" s="45" t="s">
        <v>98</v>
      </c>
      <c r="M13" s="38" t="s">
        <v>78</v>
      </c>
      <c r="N13" s="45" t="s">
        <v>99</v>
      </c>
      <c r="O13" s="45" t="s">
        <v>88</v>
      </c>
      <c r="P13" s="9"/>
      <c r="T13" s="35"/>
    </row>
    <row r="14" spans="4:21" ht="14.25" customHeight="1" x14ac:dyDescent="0.3">
      <c r="D14" s="8"/>
      <c r="E14" s="44" t="s">
        <v>0</v>
      </c>
      <c r="F14" s="44" t="s">
        <v>1</v>
      </c>
      <c r="G14" s="117" t="s">
        <v>2</v>
      </c>
      <c r="H14" s="118"/>
      <c r="I14" s="119"/>
      <c r="J14" s="44" t="s">
        <v>3</v>
      </c>
      <c r="K14" s="44" t="s">
        <v>4</v>
      </c>
      <c r="L14" s="43" t="s">
        <v>80</v>
      </c>
      <c r="M14" s="44" t="s">
        <v>81</v>
      </c>
      <c r="N14" s="55" t="s">
        <v>82</v>
      </c>
      <c r="O14" s="61" t="s">
        <v>89</v>
      </c>
      <c r="P14" s="9"/>
      <c r="T14" s="35"/>
    </row>
    <row r="15" spans="4:21" ht="30" customHeight="1" x14ac:dyDescent="0.3">
      <c r="D15" s="8"/>
      <c r="E15" s="103" t="s">
        <v>77</v>
      </c>
      <c r="F15" s="59" t="s">
        <v>30</v>
      </c>
      <c r="G15" s="114" t="s">
        <v>51</v>
      </c>
      <c r="H15" s="115"/>
      <c r="I15" s="115"/>
      <c r="J15" s="49" t="s">
        <v>105</v>
      </c>
      <c r="K15" s="50"/>
      <c r="L15" s="50"/>
      <c r="M15" s="52">
        <v>0</v>
      </c>
      <c r="N15" s="49" t="str">
        <f t="shared" ref="N15" si="0">IF(K15&lt;&gt;L15,"DA","NE")</f>
        <v>NE</v>
      </c>
      <c r="O15" s="64"/>
      <c r="P15" s="9"/>
    </row>
    <row r="16" spans="4:21" ht="18" customHeight="1" x14ac:dyDescent="0.3">
      <c r="D16" s="8"/>
      <c r="E16" s="92"/>
      <c r="F16" s="60" t="s">
        <v>52</v>
      </c>
      <c r="G16" s="83" t="s">
        <v>31</v>
      </c>
      <c r="H16" s="101"/>
      <c r="I16" s="82"/>
      <c r="J16" s="49" t="s">
        <v>105</v>
      </c>
      <c r="K16" s="56"/>
      <c r="L16" s="56"/>
      <c r="M16" s="57">
        <v>0</v>
      </c>
      <c r="N16" s="55" t="str">
        <f>IF(K16&lt;&gt;L16,"DA","NE")</f>
        <v>NE</v>
      </c>
      <c r="O16" s="65"/>
      <c r="P16" s="9"/>
    </row>
    <row r="17" spans="4:24" ht="79.2" customHeight="1" x14ac:dyDescent="0.3">
      <c r="D17" s="8"/>
      <c r="E17" s="92"/>
      <c r="F17" s="59" t="s">
        <v>53</v>
      </c>
      <c r="G17" s="113" t="s">
        <v>32</v>
      </c>
      <c r="H17" s="113"/>
      <c r="I17" s="113"/>
      <c r="J17" s="49" t="s">
        <v>106</v>
      </c>
      <c r="K17" s="50">
        <v>0.20419999999999999</v>
      </c>
      <c r="L17" s="50">
        <v>0.16589999999999999</v>
      </c>
      <c r="M17" s="52">
        <v>1309200</v>
      </c>
      <c r="N17" s="49" t="s">
        <v>6</v>
      </c>
      <c r="O17" s="64" t="s">
        <v>110</v>
      </c>
      <c r="P17" s="9"/>
    </row>
    <row r="18" spans="4:24" ht="30" customHeight="1" x14ac:dyDescent="0.3">
      <c r="D18" s="8"/>
      <c r="E18" s="92"/>
      <c r="F18" s="60" t="s">
        <v>54</v>
      </c>
      <c r="G18" s="116" t="s">
        <v>50</v>
      </c>
      <c r="H18" s="116"/>
      <c r="I18" s="116"/>
      <c r="J18" s="55" t="s">
        <v>105</v>
      </c>
      <c r="K18" s="56"/>
      <c r="L18" s="56"/>
      <c r="M18" s="57">
        <v>0</v>
      </c>
      <c r="N18" s="55" t="str">
        <f t="shared" ref="N18:N19" si="1">IF(K18&lt;&gt;L18,"DA","NE")</f>
        <v>NE</v>
      </c>
      <c r="O18" s="65"/>
      <c r="P18" s="9"/>
    </row>
    <row r="19" spans="4:24" ht="17.25" customHeight="1" x14ac:dyDescent="0.3">
      <c r="D19" s="8"/>
      <c r="E19" s="92"/>
      <c r="F19" s="59" t="s">
        <v>55</v>
      </c>
      <c r="G19" s="113" t="s">
        <v>33</v>
      </c>
      <c r="H19" s="113"/>
      <c r="I19" s="113"/>
      <c r="J19" s="49" t="s">
        <v>105</v>
      </c>
      <c r="K19" s="50"/>
      <c r="L19" s="50"/>
      <c r="M19" s="52">
        <v>0</v>
      </c>
      <c r="N19" s="49" t="str">
        <f t="shared" si="1"/>
        <v>NE</v>
      </c>
      <c r="O19" s="64"/>
      <c r="P19" s="9"/>
      <c r="T19" s="35"/>
      <c r="U19" s="35"/>
      <c r="V19" s="35"/>
      <c r="X19" s="3"/>
    </row>
    <row r="20" spans="4:24" ht="17.25" customHeight="1" x14ac:dyDescent="0.3">
      <c r="D20" s="8"/>
      <c r="E20" s="92"/>
      <c r="F20" s="60" t="s">
        <v>56</v>
      </c>
      <c r="G20" s="83" t="s">
        <v>34</v>
      </c>
      <c r="H20" s="101"/>
      <c r="I20" s="82"/>
      <c r="J20" s="49" t="s">
        <v>105</v>
      </c>
      <c r="K20" s="56"/>
      <c r="L20" s="56"/>
      <c r="M20" s="57">
        <v>0</v>
      </c>
      <c r="N20" s="55" t="str">
        <f>IF(K20&lt;&gt;L20,"DA","NE")</f>
        <v>NE</v>
      </c>
      <c r="O20" s="65"/>
      <c r="P20" s="9"/>
      <c r="T20" s="35"/>
      <c r="U20" s="35"/>
      <c r="V20" s="35"/>
    </row>
    <row r="21" spans="4:24" ht="17.25" customHeight="1" x14ac:dyDescent="0.3">
      <c r="D21" s="8"/>
      <c r="E21" s="92"/>
      <c r="F21" s="59" t="s">
        <v>57</v>
      </c>
      <c r="G21" s="113" t="s">
        <v>33</v>
      </c>
      <c r="H21" s="113"/>
      <c r="I21" s="113"/>
      <c r="J21" s="49" t="s">
        <v>105</v>
      </c>
      <c r="K21" s="50"/>
      <c r="L21" s="50"/>
      <c r="M21" s="52">
        <v>0</v>
      </c>
      <c r="N21" s="49" t="str">
        <f t="shared" ref="N21:N22" si="2">IF(K21&lt;&gt;L21,"DA","NE")</f>
        <v>NE</v>
      </c>
      <c r="O21" s="64"/>
      <c r="P21" s="9"/>
      <c r="T21" s="3"/>
      <c r="U21" s="3"/>
      <c r="V21" s="3"/>
    </row>
    <row r="22" spans="4:24" ht="17.25" customHeight="1" x14ac:dyDescent="0.3">
      <c r="D22" s="8"/>
      <c r="E22" s="92"/>
      <c r="F22" s="34" t="s">
        <v>58</v>
      </c>
      <c r="G22" s="83" t="s">
        <v>35</v>
      </c>
      <c r="H22" s="101"/>
      <c r="I22" s="82"/>
      <c r="J22" s="49" t="s">
        <v>105</v>
      </c>
      <c r="K22" s="56"/>
      <c r="L22" s="56"/>
      <c r="M22" s="57">
        <v>0</v>
      </c>
      <c r="N22" s="55" t="str">
        <f t="shared" si="2"/>
        <v>NE</v>
      </c>
      <c r="O22" s="65"/>
      <c r="P22" s="9"/>
      <c r="T22" s="35"/>
    </row>
    <row r="23" spans="4:24" ht="78.599999999999994" customHeight="1" x14ac:dyDescent="0.3">
      <c r="D23" s="8"/>
      <c r="E23" s="92"/>
      <c r="F23" s="59" t="s">
        <v>59</v>
      </c>
      <c r="G23" s="113" t="s">
        <v>36</v>
      </c>
      <c r="H23" s="113"/>
      <c r="I23" s="113"/>
      <c r="J23" s="49" t="s">
        <v>107</v>
      </c>
      <c r="K23" s="50">
        <v>0.2334</v>
      </c>
      <c r="L23" s="50">
        <v>0.23480000000000001</v>
      </c>
      <c r="M23" s="52">
        <v>1853125</v>
      </c>
      <c r="N23" s="49" t="str">
        <f t="shared" ref="N23:N37" si="3">IF(K23&lt;&gt;L23,"DA","NE")</f>
        <v>DA</v>
      </c>
      <c r="O23" s="64" t="s">
        <v>111</v>
      </c>
      <c r="P23" s="9"/>
      <c r="T23" s="37"/>
    </row>
    <row r="24" spans="4:24" ht="16.8" customHeight="1" x14ac:dyDescent="0.3">
      <c r="D24" s="8"/>
      <c r="E24" s="92"/>
      <c r="F24" s="34" t="s">
        <v>60</v>
      </c>
      <c r="G24" s="83" t="s">
        <v>37</v>
      </c>
      <c r="H24" s="101"/>
      <c r="I24" s="82"/>
      <c r="J24" s="49" t="s">
        <v>105</v>
      </c>
      <c r="K24" s="56"/>
      <c r="L24" s="56"/>
      <c r="M24" s="57">
        <v>0</v>
      </c>
      <c r="N24" s="55" t="str">
        <f t="shared" si="3"/>
        <v>NE</v>
      </c>
      <c r="O24" s="65"/>
      <c r="P24" s="9"/>
      <c r="T24" s="36"/>
      <c r="U24" s="36"/>
      <c r="V24" s="36"/>
      <c r="W24" s="36"/>
      <c r="X24" s="36"/>
    </row>
    <row r="25" spans="4:24" ht="64.2" customHeight="1" x14ac:dyDescent="0.3">
      <c r="D25" s="8"/>
      <c r="E25" s="92"/>
      <c r="F25" s="59" t="s">
        <v>61</v>
      </c>
      <c r="G25" s="80" t="s">
        <v>38</v>
      </c>
      <c r="H25" s="80"/>
      <c r="I25" s="80"/>
      <c r="J25" s="49" t="s">
        <v>108</v>
      </c>
      <c r="K25" s="50">
        <v>0.44080000000000003</v>
      </c>
      <c r="L25" s="50">
        <v>0.50049999999999994</v>
      </c>
      <c r="M25" s="52">
        <v>3949641.64</v>
      </c>
      <c r="N25" s="49" t="str">
        <f t="shared" si="3"/>
        <v>DA</v>
      </c>
      <c r="O25" s="64" t="s">
        <v>111</v>
      </c>
      <c r="P25" s="9"/>
      <c r="T25" s="36"/>
      <c r="U25" s="36"/>
      <c r="V25" s="36"/>
      <c r="W25" s="36"/>
      <c r="X25" s="36"/>
    </row>
    <row r="26" spans="4:24" ht="17.25" customHeight="1" x14ac:dyDescent="0.3">
      <c r="D26" s="8"/>
      <c r="E26" s="92"/>
      <c r="F26" s="60" t="s">
        <v>62</v>
      </c>
      <c r="G26" s="70" t="s">
        <v>39</v>
      </c>
      <c r="H26" s="70"/>
      <c r="I26" s="70"/>
      <c r="J26" s="49" t="s">
        <v>105</v>
      </c>
      <c r="K26" s="56"/>
      <c r="L26" s="56"/>
      <c r="M26" s="57">
        <v>0</v>
      </c>
      <c r="N26" s="55" t="str">
        <f t="shared" si="3"/>
        <v>NE</v>
      </c>
      <c r="O26" s="65"/>
      <c r="P26" s="9"/>
      <c r="T26" s="36"/>
      <c r="U26" s="36"/>
      <c r="V26" s="36"/>
      <c r="W26" s="36"/>
      <c r="X26" s="36"/>
    </row>
    <row r="27" spans="4:24" ht="30" customHeight="1" x14ac:dyDescent="0.3">
      <c r="D27" s="8"/>
      <c r="E27" s="92"/>
      <c r="F27" s="59" t="s">
        <v>63</v>
      </c>
      <c r="G27" s="80" t="s">
        <v>40</v>
      </c>
      <c r="H27" s="80"/>
      <c r="I27" s="80"/>
      <c r="J27" s="49" t="s">
        <v>105</v>
      </c>
      <c r="K27" s="50"/>
      <c r="L27" s="50"/>
      <c r="M27" s="52">
        <v>0</v>
      </c>
      <c r="N27" s="49" t="str">
        <f t="shared" si="3"/>
        <v>NE</v>
      </c>
      <c r="O27" s="64"/>
      <c r="P27" s="9"/>
      <c r="T27" s="36"/>
      <c r="U27" s="36"/>
      <c r="V27" s="36"/>
      <c r="W27" s="36"/>
      <c r="X27" s="36"/>
    </row>
    <row r="28" spans="4:24" ht="18" customHeight="1" x14ac:dyDescent="0.3">
      <c r="D28" s="8"/>
      <c r="E28" s="92"/>
      <c r="F28" s="60" t="s">
        <v>64</v>
      </c>
      <c r="G28" s="70" t="s">
        <v>65</v>
      </c>
      <c r="H28" s="70"/>
      <c r="I28" s="70"/>
      <c r="J28" s="49" t="s">
        <v>105</v>
      </c>
      <c r="K28" s="56"/>
      <c r="L28" s="56"/>
      <c r="M28" s="57">
        <v>0</v>
      </c>
      <c r="N28" s="55" t="str">
        <f t="shared" si="3"/>
        <v>NE</v>
      </c>
      <c r="O28" s="65"/>
      <c r="P28" s="9"/>
      <c r="T28" s="36"/>
      <c r="U28" s="36"/>
      <c r="V28" s="36"/>
      <c r="W28" s="36"/>
      <c r="X28" s="48">
        <v>150000</v>
      </c>
    </row>
    <row r="29" spans="4:24" ht="80.400000000000006" customHeight="1" x14ac:dyDescent="0.3">
      <c r="D29" s="8"/>
      <c r="E29" s="92"/>
      <c r="F29" s="59" t="s">
        <v>66</v>
      </c>
      <c r="G29" s="80" t="s">
        <v>41</v>
      </c>
      <c r="H29" s="80"/>
      <c r="I29" s="80"/>
      <c r="J29" s="49" t="s">
        <v>109</v>
      </c>
      <c r="K29" s="50">
        <v>0.1216</v>
      </c>
      <c r="L29" s="50">
        <v>9.8799999999999999E-2</v>
      </c>
      <c r="M29" s="52">
        <v>779850</v>
      </c>
      <c r="N29" s="49" t="s">
        <v>6</v>
      </c>
      <c r="O29" s="64" t="s">
        <v>110</v>
      </c>
      <c r="P29" s="9"/>
      <c r="T29" s="36"/>
      <c r="U29" s="36"/>
      <c r="V29" s="36"/>
      <c r="W29" s="36"/>
      <c r="X29" s="48">
        <v>320000</v>
      </c>
    </row>
    <row r="30" spans="4:24" ht="17.25" customHeight="1" x14ac:dyDescent="0.3">
      <c r="D30" s="8"/>
      <c r="E30" s="92"/>
      <c r="F30" s="60" t="s">
        <v>67</v>
      </c>
      <c r="G30" s="85" t="s">
        <v>42</v>
      </c>
      <c r="H30" s="85"/>
      <c r="I30" s="85"/>
      <c r="J30" s="49" t="s">
        <v>105</v>
      </c>
      <c r="K30" s="56"/>
      <c r="L30" s="56"/>
      <c r="M30" s="57">
        <v>0</v>
      </c>
      <c r="N30" s="55" t="str">
        <f t="shared" si="3"/>
        <v>NE</v>
      </c>
      <c r="O30" s="65"/>
      <c r="P30" s="9"/>
      <c r="T30" s="36"/>
      <c r="U30" s="36"/>
      <c r="V30" s="36"/>
      <c r="W30" s="36"/>
      <c r="X30" s="48">
        <v>165000</v>
      </c>
    </row>
    <row r="31" spans="4:24" ht="18" customHeight="1" x14ac:dyDescent="0.3">
      <c r="D31" s="8"/>
      <c r="E31" s="92"/>
      <c r="F31" s="59" t="s">
        <v>68</v>
      </c>
      <c r="G31" s="80" t="s">
        <v>43</v>
      </c>
      <c r="H31" s="80"/>
      <c r="I31" s="80"/>
      <c r="J31" s="49" t="s">
        <v>105</v>
      </c>
      <c r="K31" s="50"/>
      <c r="L31" s="50"/>
      <c r="M31" s="52">
        <v>0</v>
      </c>
      <c r="N31" s="49" t="str">
        <f t="shared" si="3"/>
        <v>NE</v>
      </c>
      <c r="O31" s="64"/>
      <c r="P31" s="9"/>
      <c r="T31" s="36"/>
      <c r="U31" s="36"/>
      <c r="V31" s="36"/>
      <c r="W31" s="36"/>
      <c r="X31" s="48">
        <v>129000</v>
      </c>
    </row>
    <row r="32" spans="4:24" ht="30" customHeight="1" x14ac:dyDescent="0.3">
      <c r="D32" s="8"/>
      <c r="E32" s="92"/>
      <c r="F32" s="32" t="s">
        <v>69</v>
      </c>
      <c r="G32" s="70" t="s">
        <v>44</v>
      </c>
      <c r="H32" s="70"/>
      <c r="I32" s="70"/>
      <c r="J32" s="49" t="s">
        <v>105</v>
      </c>
      <c r="K32" s="56"/>
      <c r="L32" s="56"/>
      <c r="M32" s="57">
        <v>0</v>
      </c>
      <c r="N32" s="55" t="str">
        <f t="shared" si="3"/>
        <v>NE</v>
      </c>
      <c r="O32" s="65"/>
      <c r="P32" s="9"/>
      <c r="T32" s="36"/>
      <c r="U32" s="36"/>
      <c r="V32" s="36"/>
      <c r="W32" s="36"/>
      <c r="X32" s="48">
        <v>105000</v>
      </c>
    </row>
    <row r="33" spans="4:24" ht="29.25" customHeight="1" x14ac:dyDescent="0.3">
      <c r="D33" s="8"/>
      <c r="E33" s="92"/>
      <c r="F33" s="59" t="s">
        <v>70</v>
      </c>
      <c r="G33" s="80" t="s">
        <v>45</v>
      </c>
      <c r="H33" s="80"/>
      <c r="I33" s="80"/>
      <c r="J33" s="49" t="s">
        <v>105</v>
      </c>
      <c r="K33" s="50"/>
      <c r="L33" s="50"/>
      <c r="M33" s="52">
        <v>0</v>
      </c>
      <c r="N33" s="49" t="str">
        <f t="shared" si="3"/>
        <v>NE</v>
      </c>
      <c r="O33" s="64"/>
      <c r="P33" s="9"/>
      <c r="T33" s="36"/>
      <c r="U33" s="36"/>
      <c r="V33" s="36"/>
      <c r="W33" s="36"/>
      <c r="X33" s="48">
        <v>100000</v>
      </c>
    </row>
    <row r="34" spans="4:24" ht="18" customHeight="1" x14ac:dyDescent="0.3">
      <c r="D34" s="8"/>
      <c r="E34" s="92"/>
      <c r="F34" s="60" t="s">
        <v>71</v>
      </c>
      <c r="G34" s="70" t="s">
        <v>46</v>
      </c>
      <c r="H34" s="70"/>
      <c r="I34" s="70"/>
      <c r="J34" s="49" t="s">
        <v>105</v>
      </c>
      <c r="K34" s="56"/>
      <c r="L34" s="56"/>
      <c r="M34" s="57">
        <v>0</v>
      </c>
      <c r="N34" s="55" t="str">
        <f t="shared" si="3"/>
        <v>NE</v>
      </c>
      <c r="O34" s="65"/>
      <c r="P34" s="9"/>
      <c r="T34" s="36"/>
      <c r="U34" s="36"/>
      <c r="V34" s="36"/>
      <c r="W34" s="36"/>
      <c r="X34" s="48">
        <f>SUM(X28:X33)</f>
        <v>969000</v>
      </c>
    </row>
    <row r="35" spans="4:24" ht="18" customHeight="1" x14ac:dyDescent="0.3">
      <c r="D35" s="8"/>
      <c r="E35" s="92"/>
      <c r="F35" s="59" t="s">
        <v>72</v>
      </c>
      <c r="G35" s="80" t="s">
        <v>47</v>
      </c>
      <c r="H35" s="80"/>
      <c r="I35" s="80"/>
      <c r="J35" s="49" t="s">
        <v>105</v>
      </c>
      <c r="K35" s="50"/>
      <c r="L35" s="50"/>
      <c r="M35" s="52">
        <v>0</v>
      </c>
      <c r="N35" s="49" t="str">
        <f t="shared" si="3"/>
        <v>NE</v>
      </c>
      <c r="O35" s="64"/>
      <c r="P35" s="9"/>
      <c r="T35" s="36"/>
      <c r="U35" s="36"/>
      <c r="V35" s="36"/>
      <c r="W35" s="36"/>
      <c r="X35" s="48">
        <f>X34*0.05</f>
        <v>48450</v>
      </c>
    </row>
    <row r="36" spans="4:24" ht="18" customHeight="1" x14ac:dyDescent="0.3">
      <c r="D36" s="8"/>
      <c r="E36" s="92"/>
      <c r="F36" s="60" t="s">
        <v>73</v>
      </c>
      <c r="G36" s="58" t="s">
        <v>48</v>
      </c>
      <c r="H36" s="58"/>
      <c r="I36" s="58"/>
      <c r="J36" s="49" t="s">
        <v>105</v>
      </c>
      <c r="K36" s="56"/>
      <c r="L36" s="56"/>
      <c r="M36" s="57">
        <v>0</v>
      </c>
      <c r="N36" s="55" t="str">
        <f t="shared" si="3"/>
        <v>NE</v>
      </c>
      <c r="O36" s="65"/>
      <c r="P36" s="9"/>
      <c r="T36" s="36"/>
      <c r="U36" s="36"/>
      <c r="V36" s="36"/>
      <c r="W36" s="36"/>
      <c r="X36" s="48"/>
    </row>
    <row r="37" spans="4:24" ht="17.25" customHeight="1" x14ac:dyDescent="0.3">
      <c r="D37" s="8"/>
      <c r="E37" s="92"/>
      <c r="F37" s="60" t="s">
        <v>74</v>
      </c>
      <c r="G37" s="102" t="s">
        <v>49</v>
      </c>
      <c r="H37" s="102"/>
      <c r="I37" s="102"/>
      <c r="J37" s="49" t="s">
        <v>105</v>
      </c>
      <c r="K37" s="56"/>
      <c r="L37" s="56"/>
      <c r="M37" s="57">
        <v>0</v>
      </c>
      <c r="N37" s="55" t="str">
        <f t="shared" si="3"/>
        <v>NE</v>
      </c>
      <c r="O37" s="66"/>
      <c r="P37" s="9"/>
      <c r="T37" s="37"/>
    </row>
    <row r="38" spans="4:24" ht="21.75" customHeight="1" x14ac:dyDescent="0.3">
      <c r="D38" s="8"/>
      <c r="E38" s="92"/>
      <c r="F38" s="84" t="s">
        <v>79</v>
      </c>
      <c r="G38" s="84"/>
      <c r="H38" s="84"/>
      <c r="I38" s="84"/>
      <c r="J38" s="84"/>
      <c r="K38" s="50">
        <f>SUM(K15:K37)</f>
        <v>1</v>
      </c>
      <c r="L38" s="63">
        <f>SUM(L15:L37)</f>
        <v>1</v>
      </c>
      <c r="M38" s="52">
        <f>SUM(M15:M37)</f>
        <v>7891816.6400000006</v>
      </c>
      <c r="N38" s="73"/>
      <c r="O38" s="74"/>
      <c r="P38" s="53"/>
      <c r="T38" s="37"/>
    </row>
    <row r="39" spans="4:24" ht="17.25" customHeight="1" x14ac:dyDescent="0.3">
      <c r="D39" s="8"/>
      <c r="E39" s="89" t="s">
        <v>86</v>
      </c>
      <c r="F39" s="67" t="s">
        <v>84</v>
      </c>
      <c r="G39" s="79" t="s">
        <v>83</v>
      </c>
      <c r="H39" s="80"/>
      <c r="I39" s="80"/>
      <c r="J39" s="80"/>
      <c r="K39" s="80"/>
      <c r="L39" s="81"/>
      <c r="M39" s="52">
        <v>0</v>
      </c>
      <c r="N39" s="75"/>
      <c r="O39" s="76"/>
      <c r="P39" s="9"/>
      <c r="T39" s="37"/>
    </row>
    <row r="40" spans="4:24" ht="16.5" customHeight="1" x14ac:dyDescent="0.3">
      <c r="D40" s="8"/>
      <c r="E40" s="90"/>
      <c r="F40" s="68" t="s">
        <v>85</v>
      </c>
      <c r="G40" s="82" t="s">
        <v>87</v>
      </c>
      <c r="H40" s="70"/>
      <c r="I40" s="70"/>
      <c r="J40" s="70"/>
      <c r="K40" s="70"/>
      <c r="L40" s="83"/>
      <c r="M40" s="57">
        <v>320648.83</v>
      </c>
      <c r="N40" s="75"/>
      <c r="O40" s="76"/>
      <c r="P40" s="9"/>
      <c r="T40" s="37"/>
    </row>
    <row r="41" spans="4:24" ht="21.75" customHeight="1" x14ac:dyDescent="0.3">
      <c r="D41" s="8"/>
      <c r="E41" s="91"/>
      <c r="F41" s="80" t="s">
        <v>93</v>
      </c>
      <c r="G41" s="80"/>
      <c r="H41" s="80"/>
      <c r="I41" s="80"/>
      <c r="J41" s="80"/>
      <c r="K41" s="80"/>
      <c r="L41" s="81"/>
      <c r="M41" s="52">
        <f>SUM(M39:M40)</f>
        <v>320648.83</v>
      </c>
      <c r="N41" s="75"/>
      <c r="O41" s="76"/>
      <c r="P41" s="9"/>
      <c r="T41" s="37"/>
    </row>
    <row r="42" spans="4:24" ht="16.5" customHeight="1" x14ac:dyDescent="0.3">
      <c r="D42" s="8"/>
      <c r="E42" s="92" t="s">
        <v>90</v>
      </c>
      <c r="F42" s="68" t="s">
        <v>91</v>
      </c>
      <c r="G42" s="82" t="s">
        <v>92</v>
      </c>
      <c r="H42" s="70"/>
      <c r="I42" s="70"/>
      <c r="J42" s="70"/>
      <c r="K42" s="70"/>
      <c r="L42" s="83"/>
      <c r="M42" s="52">
        <v>1683406.37</v>
      </c>
      <c r="N42" s="75"/>
      <c r="O42" s="76"/>
      <c r="P42" s="9"/>
      <c r="T42" s="37"/>
    </row>
    <row r="43" spans="4:24" ht="21.75" customHeight="1" x14ac:dyDescent="0.3">
      <c r="D43" s="8"/>
      <c r="E43" s="93"/>
      <c r="F43" s="80" t="s">
        <v>94</v>
      </c>
      <c r="G43" s="80"/>
      <c r="H43" s="80"/>
      <c r="I43" s="80"/>
      <c r="J43" s="80"/>
      <c r="K43" s="80"/>
      <c r="L43" s="80"/>
      <c r="M43" s="52">
        <f>SUM(M42)</f>
        <v>1683406.37</v>
      </c>
      <c r="N43" s="75"/>
      <c r="O43" s="76"/>
      <c r="P43" s="9"/>
      <c r="T43" s="37"/>
    </row>
    <row r="44" spans="4:24" ht="16.5" customHeight="1" x14ac:dyDescent="0.3">
      <c r="D44" s="8"/>
      <c r="E44" s="103" t="s">
        <v>104</v>
      </c>
      <c r="F44" s="103"/>
      <c r="G44" s="103"/>
      <c r="H44" s="103"/>
      <c r="I44" s="103"/>
      <c r="J44" s="103"/>
      <c r="K44" s="103"/>
      <c r="L44" s="103"/>
      <c r="M44" s="71">
        <f>M41+M43+M38</f>
        <v>9895871.8399999999</v>
      </c>
      <c r="N44" s="75"/>
      <c r="O44" s="76"/>
      <c r="P44" s="9"/>
      <c r="T44" s="37"/>
    </row>
    <row r="45" spans="4:24" ht="16.5" customHeight="1" x14ac:dyDescent="0.3">
      <c r="D45" s="8"/>
      <c r="E45" s="93"/>
      <c r="F45" s="93"/>
      <c r="G45" s="93"/>
      <c r="H45" s="93"/>
      <c r="I45" s="93"/>
      <c r="J45" s="93"/>
      <c r="K45" s="93"/>
      <c r="L45" s="93"/>
      <c r="M45" s="72"/>
      <c r="N45" s="77"/>
      <c r="O45" s="78"/>
      <c r="P45" s="9"/>
      <c r="T45" s="37"/>
    </row>
    <row r="46" spans="4:24" ht="16.5" customHeight="1" x14ac:dyDescent="0.3">
      <c r="D46" s="8"/>
      <c r="E46" s="54"/>
      <c r="F46" s="54"/>
      <c r="G46" s="54"/>
      <c r="H46" s="54"/>
      <c r="I46" s="54"/>
      <c r="J46" s="54"/>
      <c r="K46" s="54"/>
      <c r="L46" s="54"/>
      <c r="M46" s="54"/>
      <c r="N46" s="10"/>
      <c r="O46" s="10"/>
      <c r="P46" s="9"/>
      <c r="T46" s="37">
        <v>1</v>
      </c>
    </row>
    <row r="47" spans="4:24" ht="10.5" customHeight="1" x14ac:dyDescent="0.3">
      <c r="D47" s="11"/>
      <c r="E47" s="26"/>
      <c r="F47" s="26"/>
      <c r="G47" s="24"/>
      <c r="H47" s="25"/>
      <c r="I47" s="24"/>
      <c r="J47" s="24"/>
      <c r="K47" s="24"/>
      <c r="L47" s="24"/>
      <c r="M47" s="24"/>
      <c r="N47" s="24"/>
      <c r="O47" s="24"/>
      <c r="P47" s="12"/>
    </row>
    <row r="48" spans="4:24" ht="22.5" customHeight="1" x14ac:dyDescent="0.3">
      <c r="D48" s="10"/>
      <c r="E48" s="95" t="s">
        <v>95</v>
      </c>
      <c r="F48" s="95"/>
      <c r="G48" s="95"/>
      <c r="H48" s="95"/>
      <c r="I48" s="95"/>
      <c r="J48" s="95"/>
      <c r="K48" s="95"/>
      <c r="L48" s="95"/>
      <c r="M48" s="95"/>
      <c r="N48" s="95"/>
      <c r="O48" s="95"/>
      <c r="P48" s="10"/>
    </row>
    <row r="49" spans="4:16" ht="28.5" customHeight="1" x14ac:dyDescent="0.3">
      <c r="D49" s="10"/>
      <c r="E49" s="104" t="s">
        <v>100</v>
      </c>
      <c r="F49" s="104"/>
      <c r="G49" s="104"/>
      <c r="H49" s="104"/>
      <c r="I49" s="104"/>
      <c r="J49" s="104"/>
      <c r="K49" s="104"/>
      <c r="L49" s="104"/>
      <c r="M49" s="104"/>
      <c r="N49" s="104"/>
      <c r="O49" s="10"/>
      <c r="P49" s="10"/>
    </row>
    <row r="50" spans="4:16" ht="25.5" customHeight="1" x14ac:dyDescent="0.3">
      <c r="D50" s="10"/>
      <c r="E50" s="105" t="s">
        <v>102</v>
      </c>
      <c r="F50" s="106"/>
      <c r="G50" s="106"/>
      <c r="H50" s="106"/>
      <c r="I50" s="106"/>
      <c r="J50" s="106"/>
      <c r="K50" s="106"/>
      <c r="L50" s="106"/>
      <c r="M50" s="106"/>
      <c r="N50" s="106"/>
      <c r="O50" s="107"/>
      <c r="P50" s="10"/>
    </row>
    <row r="51" spans="4:16" ht="147" customHeight="1" x14ac:dyDescent="0.3">
      <c r="D51" s="10"/>
      <c r="E51" s="108"/>
      <c r="F51" s="109"/>
      <c r="G51" s="109"/>
      <c r="H51" s="109"/>
      <c r="I51" s="109"/>
      <c r="J51" s="109"/>
      <c r="K51" s="109"/>
      <c r="L51" s="109"/>
      <c r="M51" s="109"/>
      <c r="N51" s="109"/>
      <c r="O51" s="110"/>
      <c r="P51" s="10"/>
    </row>
    <row r="52" spans="4:16" ht="41.25" customHeight="1" x14ac:dyDescent="0.3">
      <c r="D52" s="17"/>
      <c r="E52" s="94"/>
      <c r="F52" s="94"/>
      <c r="G52" s="94"/>
      <c r="H52" s="94"/>
      <c r="I52" s="94"/>
      <c r="J52" s="94"/>
      <c r="K52" s="94"/>
      <c r="L52" s="94"/>
      <c r="M52" s="94"/>
      <c r="N52" s="94"/>
      <c r="O52" s="40"/>
      <c r="P52" s="17"/>
    </row>
    <row r="53" spans="4:16" ht="45" customHeight="1" x14ac:dyDescent="0.3">
      <c r="D53" s="18"/>
      <c r="E53" s="86" t="s">
        <v>103</v>
      </c>
      <c r="F53" s="87"/>
      <c r="G53" s="87"/>
      <c r="H53" s="87"/>
      <c r="I53" s="87"/>
      <c r="J53" s="87"/>
      <c r="K53" s="87"/>
      <c r="L53" s="87"/>
      <c r="M53" s="87"/>
      <c r="N53" s="87"/>
      <c r="O53" s="88"/>
      <c r="P53" s="18"/>
    </row>
    <row r="54" spans="4:16" ht="5.25" customHeight="1" x14ac:dyDescent="0.3">
      <c r="D54" s="5"/>
      <c r="E54" s="5"/>
      <c r="F54" s="5"/>
      <c r="G54" s="5"/>
      <c r="H54" s="5"/>
      <c r="I54" s="5"/>
      <c r="J54" s="5"/>
      <c r="K54" s="5"/>
      <c r="L54" s="5"/>
      <c r="M54" s="5"/>
      <c r="N54" s="5"/>
      <c r="O54" s="5"/>
      <c r="P54" s="5"/>
    </row>
    <row r="55" spans="4:16" ht="7.5" customHeight="1" x14ac:dyDescent="0.3">
      <c r="D55" s="5"/>
      <c r="E55" s="5"/>
      <c r="F55" s="5"/>
      <c r="G55" s="5"/>
      <c r="H55" s="5"/>
      <c r="I55" s="5"/>
      <c r="J55" s="5"/>
      <c r="K55" s="5"/>
      <c r="L55" s="5"/>
      <c r="M55" s="5"/>
      <c r="N55" s="5"/>
      <c r="O55" s="5"/>
      <c r="P55" s="5"/>
    </row>
    <row r="56" spans="4:16" x14ac:dyDescent="0.3">
      <c r="D56" s="5"/>
      <c r="E56" s="5"/>
      <c r="F56" s="5"/>
      <c r="G56" s="5"/>
      <c r="H56" s="5"/>
      <c r="I56" s="5"/>
      <c r="J56" s="5"/>
      <c r="K56" s="5"/>
      <c r="L56" s="5"/>
      <c r="M56" s="5"/>
      <c r="N56" s="5"/>
      <c r="O56" s="5"/>
      <c r="P56" s="5"/>
    </row>
    <row r="57" spans="4:16" x14ac:dyDescent="0.3">
      <c r="D57" s="13"/>
      <c r="E57" s="14" t="s">
        <v>7</v>
      </c>
      <c r="F57" s="14"/>
      <c r="G57" s="30" t="s">
        <v>112</v>
      </c>
      <c r="H57" s="29" t="s">
        <v>11</v>
      </c>
      <c r="I57" s="69" t="s">
        <v>114</v>
      </c>
      <c r="J57" s="5"/>
      <c r="K57" s="5"/>
      <c r="L57" s="5"/>
      <c r="M57" s="23"/>
      <c r="N57" s="23"/>
      <c r="O57" s="23"/>
      <c r="P57" s="5"/>
    </row>
    <row r="58" spans="4:16" x14ac:dyDescent="0.3">
      <c r="D58" s="5"/>
      <c r="E58" s="5"/>
      <c r="F58" s="5"/>
      <c r="G58" s="5"/>
      <c r="H58" s="5"/>
      <c r="I58" s="5"/>
      <c r="J58" s="5"/>
      <c r="K58" s="5"/>
      <c r="L58" s="5"/>
      <c r="M58" s="5"/>
      <c r="N58" s="5"/>
      <c r="O58" s="5"/>
      <c r="P58" s="5"/>
    </row>
    <row r="59" spans="4:16" x14ac:dyDescent="0.3">
      <c r="D59" s="5"/>
      <c r="E59" s="5"/>
      <c r="F59" s="5"/>
      <c r="G59" s="5"/>
      <c r="H59" s="5"/>
      <c r="I59" s="5"/>
      <c r="J59" s="5"/>
      <c r="K59" s="5"/>
      <c r="L59" s="5"/>
      <c r="M59" s="99" t="s">
        <v>113</v>
      </c>
      <c r="N59" s="99"/>
      <c r="O59" s="62"/>
      <c r="P59" s="5"/>
    </row>
    <row r="60" spans="4:16" x14ac:dyDescent="0.3">
      <c r="D60" s="5"/>
      <c r="E60" s="5"/>
      <c r="F60" s="5"/>
      <c r="G60" s="5"/>
      <c r="H60" s="5"/>
      <c r="I60" s="5"/>
      <c r="J60" s="5"/>
      <c r="K60" s="5"/>
      <c r="L60" s="5"/>
      <c r="M60" s="96" t="s">
        <v>8</v>
      </c>
      <c r="N60" s="97"/>
      <c r="O60" s="41"/>
      <c r="P60" s="5"/>
    </row>
    <row r="61" spans="4:16" x14ac:dyDescent="0.3">
      <c r="D61" s="5"/>
      <c r="E61" s="5"/>
      <c r="F61" s="5"/>
      <c r="G61" s="5"/>
      <c r="H61" s="5"/>
      <c r="I61" s="5"/>
      <c r="J61" s="5"/>
      <c r="K61" s="5"/>
      <c r="L61" s="5"/>
      <c r="M61" s="5"/>
      <c r="N61" s="5"/>
      <c r="O61" s="5"/>
      <c r="P61" s="5"/>
    </row>
    <row r="62" spans="4:16" x14ac:dyDescent="0.3">
      <c r="D62" s="5"/>
      <c r="E62" s="5"/>
      <c r="F62" s="5"/>
      <c r="G62" s="5"/>
      <c r="H62" s="5"/>
      <c r="I62" s="5"/>
      <c r="J62" s="5"/>
      <c r="K62" s="5"/>
      <c r="L62" s="5"/>
      <c r="M62" s="5"/>
      <c r="N62" s="5"/>
      <c r="O62" s="5"/>
      <c r="P62" s="5"/>
    </row>
    <row r="63" spans="4:16" x14ac:dyDescent="0.3">
      <c r="D63" s="5"/>
      <c r="E63" s="5"/>
      <c r="F63" s="5"/>
      <c r="G63" s="5"/>
      <c r="H63" s="5"/>
      <c r="I63" s="5"/>
      <c r="J63" s="5"/>
      <c r="K63" s="5"/>
      <c r="L63" s="5"/>
      <c r="M63" s="98"/>
      <c r="N63" s="98"/>
      <c r="O63" s="51"/>
      <c r="P63" s="5"/>
    </row>
    <row r="64" spans="4:16" x14ac:dyDescent="0.3">
      <c r="D64" s="5"/>
      <c r="E64" s="5"/>
      <c r="F64" s="5"/>
      <c r="G64" s="5"/>
      <c r="H64" s="5"/>
      <c r="I64" s="5"/>
      <c r="J64" s="5"/>
      <c r="K64" s="5"/>
      <c r="L64" s="5"/>
      <c r="M64" s="96" t="s">
        <v>9</v>
      </c>
      <c r="N64" s="97"/>
      <c r="O64" s="41"/>
      <c r="P64" s="5"/>
    </row>
    <row r="65" spans="4:33" x14ac:dyDescent="0.3">
      <c r="D65" s="5"/>
      <c r="E65" s="5"/>
      <c r="F65" s="5"/>
      <c r="G65" s="5"/>
      <c r="H65" s="5"/>
      <c r="I65" s="5"/>
      <c r="J65" s="5"/>
      <c r="K65" s="5"/>
      <c r="L65" s="5"/>
      <c r="M65" s="5"/>
      <c r="N65" s="5"/>
      <c r="O65" s="5"/>
      <c r="P65" s="5"/>
    </row>
    <row r="66" spans="4:33" ht="13.5" customHeight="1" x14ac:dyDescent="0.3">
      <c r="D66" s="5"/>
      <c r="E66" s="5"/>
      <c r="F66" s="5"/>
      <c r="G66" s="5"/>
      <c r="H66" s="5"/>
      <c r="I66" s="5"/>
      <c r="J66" s="5"/>
      <c r="K66" s="5"/>
      <c r="L66" s="5"/>
      <c r="M66" s="5"/>
      <c r="N66" s="5"/>
      <c r="O66" s="5"/>
      <c r="P66" s="5"/>
    </row>
    <row r="67" spans="4:33" hidden="1" x14ac:dyDescent="0.3">
      <c r="D67" s="5"/>
      <c r="E67" s="5"/>
      <c r="F67" s="5"/>
      <c r="G67" s="5"/>
      <c r="H67" s="5"/>
      <c r="I67" s="5"/>
      <c r="J67" s="5"/>
      <c r="K67" s="5"/>
      <c r="L67" s="5"/>
      <c r="M67" s="5"/>
      <c r="N67" s="5"/>
      <c r="O67" s="5"/>
      <c r="P67" s="5"/>
    </row>
    <row r="77" spans="4:33" hidden="1" x14ac:dyDescent="0.3">
      <c r="E77" s="33">
        <v>1</v>
      </c>
      <c r="F77" s="33"/>
      <c r="K77" s="1">
        <v>2</v>
      </c>
      <c r="L77" s="1" t="s">
        <v>25</v>
      </c>
    </row>
    <row r="78" spans="4:33" hidden="1" x14ac:dyDescent="0.3">
      <c r="V78" s="1" t="s">
        <v>22</v>
      </c>
      <c r="AF78" s="1">
        <v>6</v>
      </c>
      <c r="AG78" s="1" t="s">
        <v>26</v>
      </c>
    </row>
    <row r="79" spans="4:33" hidden="1" x14ac:dyDescent="0.3">
      <c r="E79" s="2"/>
      <c r="F79" s="2"/>
      <c r="K79" s="3" t="s">
        <v>17</v>
      </c>
      <c r="AF79" s="3"/>
    </row>
    <row r="80" spans="4:33" ht="43.2" hidden="1" x14ac:dyDescent="0.3">
      <c r="E80" s="1" t="s">
        <v>18</v>
      </c>
      <c r="K80" s="35" t="s">
        <v>12</v>
      </c>
      <c r="L80" s="35"/>
      <c r="M80" s="35"/>
      <c r="N80" s="35"/>
      <c r="O80" s="35"/>
      <c r="P80" s="35"/>
      <c r="Q80" s="35"/>
      <c r="V80" s="3" t="s">
        <v>17</v>
      </c>
      <c r="AF80" s="3" t="s">
        <v>24</v>
      </c>
    </row>
    <row r="81" spans="5:38" hidden="1" x14ac:dyDescent="0.3">
      <c r="E81" s="1" t="s">
        <v>19</v>
      </c>
      <c r="K81" s="37" t="s">
        <v>13</v>
      </c>
      <c r="V81" s="37" t="s">
        <v>13</v>
      </c>
      <c r="AF81" s="3" t="s">
        <v>12</v>
      </c>
      <c r="AG81" s="35"/>
      <c r="AH81" s="35"/>
      <c r="AI81" s="35"/>
      <c r="AJ81" s="35"/>
      <c r="AK81" s="35"/>
      <c r="AL81" s="35"/>
    </row>
    <row r="82" spans="5:38" hidden="1" x14ac:dyDescent="0.3">
      <c r="E82" s="1" t="s">
        <v>20</v>
      </c>
      <c r="K82" s="36" t="s">
        <v>16</v>
      </c>
      <c r="N82" s="28"/>
      <c r="V82" s="36" t="s">
        <v>16</v>
      </c>
      <c r="AF82" s="37" t="s">
        <v>13</v>
      </c>
    </row>
    <row r="83" spans="5:38" hidden="1" x14ac:dyDescent="0.3">
      <c r="E83" s="1" t="s">
        <v>15</v>
      </c>
      <c r="K83" s="37" t="s">
        <v>14</v>
      </c>
      <c r="V83" s="37" t="s">
        <v>14</v>
      </c>
      <c r="AF83" s="36" t="s">
        <v>16</v>
      </c>
    </row>
    <row r="84" spans="5:38" hidden="1" x14ac:dyDescent="0.3">
      <c r="E84" s="1" t="s">
        <v>21</v>
      </c>
      <c r="K84" s="37" t="s">
        <v>15</v>
      </c>
      <c r="V84" s="37" t="s">
        <v>15</v>
      </c>
      <c r="AF84" s="37" t="s">
        <v>14</v>
      </c>
    </row>
    <row r="85" spans="5:38" hidden="1" x14ac:dyDescent="0.3">
      <c r="K85" s="3" t="s">
        <v>23</v>
      </c>
      <c r="V85" s="3" t="s">
        <v>23</v>
      </c>
      <c r="AF85" s="37" t="s">
        <v>15</v>
      </c>
    </row>
    <row r="86" spans="5:38" x14ac:dyDescent="0.3">
      <c r="AF86" s="3" t="s">
        <v>23</v>
      </c>
    </row>
  </sheetData>
  <sheetProtection insertRows="0"/>
  <mergeCells count="50">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E53:O53"/>
    <mergeCell ref="E39:E41"/>
    <mergeCell ref="F41:L41"/>
    <mergeCell ref="E42:E43"/>
    <mergeCell ref="F43:L43"/>
    <mergeCell ref="E52:N52"/>
    <mergeCell ref="E48:O48"/>
    <mergeCell ref="G28:I28"/>
    <mergeCell ref="M44:M45"/>
    <mergeCell ref="N38:O45"/>
    <mergeCell ref="G39:L39"/>
    <mergeCell ref="G40:L40"/>
    <mergeCell ref="G42:L42"/>
    <mergeCell ref="F38:J38"/>
    <mergeCell ref="G29:I29"/>
    <mergeCell ref="G30:I30"/>
    <mergeCell ref="G31:I31"/>
    <mergeCell ref="G32:I32"/>
  </mergeCells>
  <dataValidations xWindow="1114" yWindow="395" count="1">
    <dataValidation type="list" allowBlank="1" showInputMessage="1" showErrorMessage="1" sqref="E80:F83 X20"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8" scale="55" orientation="portrait"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2020-09-08T06:23:46Z</dcterms:modified>
</cp:coreProperties>
</file>